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defaultThemeVersion="124226"/>
  <mc:AlternateContent xmlns:mc="http://schemas.openxmlformats.org/markup-compatibility/2006">
    <mc:Choice Requires="x15">
      <x15ac:absPath xmlns:x15ac="http://schemas.microsoft.com/office/spreadsheetml/2010/11/ac" url="C:\Users\yvette.hernandez\Desktop\SEGE_yvette\Traslado de Lineamientos 2024\CODEDES\KIT_planificación_CODEDES\"/>
    </mc:Choice>
  </mc:AlternateContent>
  <xr:revisionPtr revIDLastSave="0" documentId="8_{E4ED89E0-5D2B-4816-8185-1E8F12C460F3}" xr6:coauthVersionLast="47" xr6:coauthVersionMax="47" xr10:uidLastSave="{00000000-0000-0000-0000-000000000000}"/>
  <bookViews>
    <workbookView xWindow="0" yWindow="0" windowWidth="13020" windowHeight="5955" tabRatio="865" xr2:uid="{00000000-000D-0000-FFFF-FFFF00000000}"/>
  </bookViews>
  <sheets>
    <sheet name="0_Contenido" sheetId="24" r:id="rId1"/>
    <sheet name="1_Cat._productos_SiplanGL_2022" sheetId="54" r:id="rId2"/>
    <sheet name="2_PEI_POM_Población" sheetId="15" r:id="rId3"/>
    <sheet name="3_Analisis_actores" sheetId="46" r:id="rId4"/>
    <sheet name="4_POA" sheetId="16" r:id="rId5"/>
  </sheets>
  <externalReferences>
    <externalReference r:id="rId6"/>
    <externalReference r:id="rId7"/>
    <externalReference r:id="rId8"/>
    <externalReference r:id="rId9"/>
  </externalReferences>
  <definedNames>
    <definedName name="_xlnm._FilterDatabase" localSheetId="2" hidden="1">'2_PEI_POM_Población'!$A$17:$AI$29</definedName>
    <definedName name="_xlnm._FilterDatabase" localSheetId="4" hidden="1">'4_POA'!$A$15:$AQ$15</definedName>
    <definedName name="DPSE_21">#REF!</definedName>
    <definedName name="DPSE25">#REF!</definedName>
    <definedName name="e">'[1]2.4C_Proyección_Población'!#REF!</definedName>
    <definedName name="PobRenap" localSheetId="1">'[2]2.4C_Proyección_Población'!#REF!</definedName>
    <definedName name="PobRenap">'[3]2.4C_Proyección_Población'!#REF!</definedName>
    <definedName name="POBT17" localSheetId="1">'[4]2.4C_Proyección_Población'!#REF!</definedName>
    <definedName name="POBT17">'[4]2.4C_Proyección_Población'!#REF!</definedName>
    <definedName name="POBTOT17" localSheetId="1">'[2]2.4C_Proyección_Población'!#REF!</definedName>
    <definedName name="POBTOT17">'[3]2.4C_Proyección_Población'!#REF!</definedName>
    <definedName name="_xlnm.Print_Titles" localSheetId="1">'1_Cat._productos_SiplanGL_2022'!#REF!</definedName>
    <definedName name="Totp16" localSheetId="1">#REF!</definedName>
    <definedName name="Totp16">#REF!</definedName>
    <definedName name="Totpob16" localSheetId="1">'[4]2.4C_Proyección_Población'!#REF!</definedName>
    <definedName name="Totpob16">'[4]2.4C_Proyección_Población'!#REF!</definedName>
    <definedName name="Tpob16" localSheetId="1">'[2]2.4C_Proyección_Población'!#REF!</definedName>
    <definedName name="Tpob16">'[3]2.4C_Proyección_Población'!#REF!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54" l="1"/>
  <c r="A21" i="54" s="1"/>
  <c r="A22" i="54" s="1"/>
  <c r="A23" i="54" s="1"/>
  <c r="A24" i="54" s="1"/>
  <c r="A25" i="54" s="1"/>
  <c r="A26" i="54" s="1"/>
  <c r="A27" i="54" s="1"/>
  <c r="A9" i="54"/>
  <c r="A10" i="54" s="1"/>
  <c r="A11" i="54" s="1"/>
  <c r="A12" i="54" s="1"/>
  <c r="A13" i="54" s="1"/>
  <c r="A14" i="54" s="1"/>
  <c r="A15" i="54" s="1"/>
  <c r="A16" i="54" s="1"/>
  <c r="A17" i="54" s="1"/>
  <c r="A18" i="54" s="1"/>
  <c r="A4" i="54"/>
  <c r="A5" i="54" s="1"/>
  <c r="A6" i="54" s="1"/>
  <c r="A7" i="54" s="1"/>
  <c r="A28" i="54" l="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 r="A84" i="54" s="1"/>
  <c r="A85" i="54" s="1"/>
  <c r="A86" i="54" s="1"/>
  <c r="A87" i="54" s="1"/>
  <c r="A29" i="54"/>
  <c r="AF16" i="16" l="1"/>
  <c r="AE16" i="16"/>
  <c r="AC16" i="16"/>
  <c r="AB19" i="15"/>
  <c r="Z19" i="15"/>
  <c r="AG16" i="16" l="1"/>
  <c r="Y16" i="16" s="1"/>
  <c r="O16" i="16" s="1"/>
  <c r="O27" i="16" s="1"/>
  <c r="AH19" i="15"/>
  <c r="AG27" i="16" l="1"/>
  <c r="AG19" i="15"/>
  <c r="AH18" i="15"/>
  <c r="AH30" i="15" s="1"/>
  <c r="AG18" i="15"/>
  <c r="O18" i="15" l="1"/>
  <c r="O3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Edvan Omar Marroquin Franco</author>
  </authors>
  <commentList>
    <comment ref="D15" authorId="0" shapeId="0" xr:uid="{00000000-0006-0000-0200-000001000000}">
      <text>
        <r>
          <rPr>
            <b/>
            <sz val="9"/>
            <color indexed="81"/>
            <rFont val="Tahoma"/>
            <family val="2"/>
          </rPr>
          <t xml:space="preserve">DPST - DPT Colocar el Resultado Estratégico de Desarrollo ya definido en el catálogo de productos, cuando aplique. </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2" description="Conexión a la consulta 'Tabla2' en el libro." type="5" refreshedVersion="6" background="1">
    <dbPr connection="Provider=Microsoft.Mashup.OleDb.1;Data Source=$Workbook$;Location=Tabla2;Extended Properties=&quot;&quot;" command="SELECT * FROM [Tabla2]"/>
  </connection>
</connections>
</file>

<file path=xl/sharedStrings.xml><?xml version="1.0" encoding="utf-8"?>
<sst xmlns="http://schemas.openxmlformats.org/spreadsheetml/2006/main" count="1082" uniqueCount="423">
  <si>
    <t>Herramientas metodológicas para integración del PEI 2021-2025 y POM 2023-2027 y POA 2023</t>
  </si>
  <si>
    <r>
      <rPr>
        <b/>
        <sz val="12"/>
        <color theme="1"/>
        <rFont val="Calibri"/>
        <family val="2"/>
        <scheme val="minor"/>
      </rPr>
      <t>Catálogo de Productos</t>
    </r>
    <r>
      <rPr>
        <sz val="12"/>
        <color theme="1"/>
        <rFont val="Calibri"/>
        <family val="2"/>
        <scheme val="minor"/>
      </rPr>
      <t>:  Esta herramienta contiene la información correspondiente a los productos que se identificaron en respuesta a la Política General de Gobierno 2020-2024 y hacia cada uno de los ejes del Plan Nacional K'atun 2032, los cuales se encuentran vinculados con las Prioridades Nacionales, Metas Estratégicas de Desarrollo -MED- y Resultados Estratégicos de Desarrollo -RED-.</t>
    </r>
  </si>
  <si>
    <r>
      <rPr>
        <b/>
        <sz val="12"/>
        <color theme="1"/>
        <rFont val="Calibri"/>
        <family val="2"/>
        <scheme val="minor"/>
      </rPr>
      <t>PEI_POM_Población</t>
    </r>
    <r>
      <rPr>
        <sz val="12"/>
        <color theme="1"/>
        <rFont val="Calibri"/>
        <family val="2"/>
        <scheme val="minor"/>
      </rPr>
      <t>:  Esta hoja contiene la información para el Plan Estratégico Institucional (PEI) 2021-2025, según las prioridades que el departamento haya establecido, asi como el POM para el período 2023-2027
Así mismo, se agrega el análisis de población,tomando como base los productos que el departamento incluirá en su programación multianual (POM), es decir, a que población se va a atender en el departamento durante el período.</t>
    </r>
  </si>
  <si>
    <r>
      <rPr>
        <b/>
        <sz val="12"/>
        <color theme="1"/>
        <rFont val="Calibri"/>
        <family val="2"/>
        <scheme val="minor"/>
      </rPr>
      <t>Análisis de actores:</t>
    </r>
    <r>
      <rPr>
        <sz val="12"/>
        <color theme="1"/>
        <rFont val="Calibri"/>
        <family val="2"/>
        <scheme val="minor"/>
      </rPr>
      <t xml:space="preserve"> tiene el propósito de identificar que actores se encuentran presentes a nivel departamental, asi como identificar las áreas de intervención en las cuales contribuyen con las municipalidades.  El objetivo es establecer coordinación para la implementación de las intervenciones.
</t>
    </r>
  </si>
  <si>
    <r>
      <rPr>
        <b/>
        <sz val="12"/>
        <color theme="1"/>
        <rFont val="Calibri"/>
        <family val="2"/>
        <scheme val="minor"/>
      </rPr>
      <t>POA:</t>
    </r>
    <r>
      <rPr>
        <sz val="12"/>
        <color theme="1"/>
        <rFont val="Calibri"/>
        <family val="2"/>
        <scheme val="minor"/>
      </rPr>
      <t xml:space="preserve"> Esta matriz contiene la información desagregada para la programación de los productos, actividades y proyectos que el CODEDE realizará a través de las municipalidades  para el 2023</t>
    </r>
  </si>
  <si>
    <t>Contenido minimo del documento narrativo PEI, POM, POA Departamental
Archivo digital con documento en formato word.</t>
  </si>
  <si>
    <r>
      <t xml:space="preserve">Carátula </t>
    </r>
    <r>
      <rPr>
        <sz val="12"/>
        <color theme="1"/>
        <rFont val="Calibri"/>
        <family val="2"/>
        <scheme val="minor"/>
      </rPr>
      <t>(Nombre del departamento, período de la planificación, otros datos de identificación)</t>
    </r>
  </si>
  <si>
    <t>Indice</t>
  </si>
  <si>
    <t>Presentación por parte del Presidente de CODEDE</t>
  </si>
  <si>
    <t>Introducción</t>
  </si>
  <si>
    <t>Base legal del proceso PEI, POM y POA</t>
  </si>
  <si>
    <r>
      <t xml:space="preserve">Definición del plan estratégico -PEI- </t>
    </r>
    <r>
      <rPr>
        <sz val="12"/>
        <color theme="1"/>
        <rFont val="Calibri"/>
        <family val="2"/>
        <scheme val="minor"/>
      </rPr>
      <t>(descripción general)</t>
    </r>
  </si>
  <si>
    <r>
      <rPr>
        <b/>
        <sz val="12"/>
        <color theme="1"/>
        <rFont val="Calibri"/>
        <family val="2"/>
        <scheme val="minor"/>
      </rPr>
      <t xml:space="preserve">Análisis de situación actual del departamento 
</t>
    </r>
    <r>
      <rPr>
        <sz val="12"/>
        <color theme="1"/>
        <rFont val="Calibri"/>
        <family val="2"/>
        <scheme val="minor"/>
      </rPr>
      <t>En este apartado se debe describir</t>
    </r>
    <r>
      <rPr>
        <b/>
        <sz val="12"/>
        <color theme="1"/>
        <rFont val="Calibri"/>
        <family val="2"/>
        <scheme val="minor"/>
      </rPr>
      <t xml:space="preserve"> </t>
    </r>
    <r>
      <rPr>
        <sz val="12"/>
        <color theme="1"/>
        <rFont val="Calibri"/>
        <family val="2"/>
        <scheme val="minor"/>
      </rPr>
      <t xml:space="preserve">generalidades más relevantes del departamento (ubicación geográfica, población, las problematicas identificadas y potencialidades con sus respectivos indicadores, temas prioritarios para intervenir, etc). </t>
    </r>
  </si>
  <si>
    <r>
      <t xml:space="preserve">Alineación de las problematicas y potencialidades departamentales al análisis Estratégico del Departamento  </t>
    </r>
    <r>
      <rPr>
        <sz val="12"/>
        <color theme="1"/>
        <rFont val="Calibri"/>
        <family val="2"/>
        <scheme val="minor"/>
      </rPr>
      <t>(Prioridades a atender por el departamento identificando la MED, RED y RI, Resultados Departamentales, Pilares, Metas, Objetivos sectoriales y Acciones Estratégicas de la PGG)</t>
    </r>
  </si>
  <si>
    <r>
      <rPr>
        <b/>
        <sz val="12"/>
        <color theme="1"/>
        <rFont val="Calibri"/>
        <family val="2"/>
        <scheme val="minor"/>
      </rPr>
      <t>Marco Estratégico</t>
    </r>
    <r>
      <rPr>
        <sz val="12"/>
        <color theme="1"/>
        <rFont val="Calibri"/>
        <family val="2"/>
        <scheme val="minor"/>
      </rPr>
      <t xml:space="preserve">
Visión, 
Misión, 
Valores y Principios</t>
    </r>
  </si>
  <si>
    <r>
      <rPr>
        <b/>
        <sz val="12"/>
        <rFont val="Calibri"/>
        <family val="2"/>
        <scheme val="minor"/>
      </rPr>
      <t>Definición del Plan Operativo Multianual -POM-</t>
    </r>
    <r>
      <rPr>
        <sz val="12"/>
        <rFont val="Calibri"/>
        <family val="2"/>
        <scheme val="minor"/>
      </rPr>
      <t xml:space="preserve"> 
Describir los productos e intervenciones por municipio priorizado identificando la temporalidad  estimada, asi como el monto total estimado. 
</t>
    </r>
  </si>
  <si>
    <r>
      <rPr>
        <b/>
        <sz val="12"/>
        <rFont val="Calibri"/>
        <family val="2"/>
        <scheme val="minor"/>
      </rPr>
      <t>Definición del Plan Operativo Anual</t>
    </r>
    <r>
      <rPr>
        <sz val="12"/>
        <rFont val="Calibri"/>
        <family val="2"/>
        <scheme val="minor"/>
      </rPr>
      <t xml:space="preserve"> 
Identificar el monto total del POA 2023 y el número total de productos e intervenciones,  describir de manera general las metas fisicas y financieras por departamento, incluir una lista de municipios priorizados que se planifica atender con los proyectos.  Asi  mismo describir los alcances y limitaciones del año anterior 2022.</t>
    </r>
  </si>
  <si>
    <t>Programa de inversión fisica y financiera (incluir Proyectos y Codigo SNIP)</t>
  </si>
  <si>
    <r>
      <rPr>
        <b/>
        <sz val="12"/>
        <color theme="1"/>
        <rFont val="Calibri"/>
        <family val="2"/>
        <scheme val="minor"/>
      </rPr>
      <t>Anexos</t>
    </r>
    <r>
      <rPr>
        <sz val="12"/>
        <color theme="1"/>
        <rFont val="Calibri"/>
        <family val="2"/>
        <scheme val="minor"/>
      </rPr>
      <t xml:space="preserve"> 
A) certificación del punto de acta de CODEDE aprobación del POA. 
B) Certificación de punto de acta de cartera de proyectos CODEDE. 
C) Matrices que detallan el PEI, POM Y POA</t>
    </r>
  </si>
  <si>
    <t>30 marzo-rev-AC</t>
  </si>
  <si>
    <t>CATALOGO DE PRODUCTOS 2022-2026 (MUNICIPALIDADES)</t>
  </si>
  <si>
    <t xml:space="preserve">No. </t>
  </si>
  <si>
    <t>EJE K'ATUN (1)</t>
  </si>
  <si>
    <t>PRIORIDAD NACIONAL DE DESARROLLO (2)</t>
  </si>
  <si>
    <t>META ESTRATÉGICA DE DESARROLLO (3)</t>
  </si>
  <si>
    <t>RESULTADO ESTRATEGICO DE DESARROLLO (RED) (4)</t>
  </si>
  <si>
    <t>RESULTADO INSTITUCIONAL (RI) (5)</t>
  </si>
  <si>
    <t>PILAR PGG 2020-2024 (6)</t>
  </si>
  <si>
    <t>Meta PGG-2020-2024 (**)</t>
  </si>
  <si>
    <t>OBJETIVO SECTORIAL PGG 2020-2024 (7)</t>
  </si>
  <si>
    <t>PRODUCTOS (8)</t>
  </si>
  <si>
    <t>UNIDAD DE MEDIDA (9)</t>
  </si>
  <si>
    <t>COMPETENCIA PROPIA (10)</t>
  </si>
  <si>
    <t>COMPETENCIA DELEGADA (11)</t>
  </si>
  <si>
    <t>INSTITUCIÓN RECTORA (COMPETENCIA DELEGADA)  (12)</t>
  </si>
  <si>
    <t>Bienestar para la Gente</t>
  </si>
  <si>
    <t>Seguridad alimentaria y nutricional</t>
  </si>
  <si>
    <t>Para el año 2032, reducir en no menos de 25 puntos porcentuales la desnutrición crónica en niños y niñas menores de cinco años de los pueblos Maya, Xinka y Garífuna, y la no indígena con énfasis en el área rural.</t>
  </si>
  <si>
    <t>Para el 2024, se ha disminuido la prevalencia de desnutrición crónica en niñas y niños menores de cinco años en 13.23 puntos porcentuales (De 46.5% en 2015 a 33.27% en 2024)</t>
  </si>
  <si>
    <t>4.2 DESARROLLO SOCIAL</t>
  </si>
  <si>
    <r>
      <t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t>
    </r>
    <r>
      <rPr>
        <b/>
        <sz val="11"/>
        <color theme="1"/>
        <rFont val="Calibri"/>
        <family val="2"/>
        <scheme val="minor"/>
      </rPr>
      <t>(Acciones en materia de Nutrición)</t>
    </r>
  </si>
  <si>
    <t xml:space="preserve">Mujeres en el área rural con buenas prácticas para el hogar </t>
  </si>
  <si>
    <t>Persona</t>
  </si>
  <si>
    <t>x</t>
  </si>
  <si>
    <t>MAGA</t>
  </si>
  <si>
    <t xml:space="preserve">Personas asistidas para producción de alimentos de autoconsumo </t>
  </si>
  <si>
    <t xml:space="preserve">Persona </t>
  </si>
  <si>
    <t xml:space="preserve">Para el 2024, se ha disminuido la prevalencia de desnutrición crónica en niñas y niños menores de cinco años en 13.23 puntos porcentuales (De 46.5% en 2015 a 33.27% en 2024) </t>
  </si>
  <si>
    <t>M26 Para el año 2023 se redujo la tasa de desnutricion cronica en 7 puntos porcentuales</t>
  </si>
  <si>
    <t>Promotores (as) y agricultores (as) de infra y susbsistencia con mejoras en sus sistemas productivos en apoyo a la economía familiar</t>
  </si>
  <si>
    <t>Familias de agricultura familiar con niños menores de dos años de edad incrementan su disponibilidad y consumo de alimentos para la prevención de la desnutrición crónica</t>
  </si>
  <si>
    <t xml:space="preserve">familia </t>
  </si>
  <si>
    <t>Entrega de alimentos a familias por acciones en la comunidad, por riesgo y damnificados por eventos climáticos y desastres naturales, a población vulnerable</t>
  </si>
  <si>
    <t>ración</t>
  </si>
  <si>
    <t>Acceso a servicios de salud</t>
  </si>
  <si>
    <t>Lograr la cobertura sanitaria universal, en particular la protección contra los riesgos financieros, el acceso a servicios de salud, esenciales de calidad y el acceso a medicamentos y vacunas seguras, eficaces, asequibles y de calidad para todos.</t>
  </si>
  <si>
    <t>Para el 2024, se ha disminuido la tasa de mortalidad en la niñez en 5 puntos por cada mil nacidos vivos  (De 25 muertes en 2018 a 20 muertes por cada mil nacidos vivos en 2024)</t>
  </si>
  <si>
    <t>M21 Para el año 2023 se redujo la tasa de mortalidad infantil en 10 puntos porcentuales</t>
  </si>
  <si>
    <t>Niño y niña menor de 5 años con monitoreo de crecimiento</t>
  </si>
  <si>
    <t xml:space="preserve">persona </t>
  </si>
  <si>
    <t>MSPAS</t>
  </si>
  <si>
    <t>Niño y niña menor de 5 años con suplementación de micronutrientes</t>
  </si>
  <si>
    <t xml:space="preserve">Niño y niña de 1 año a menor de 5 años, con desparasitación </t>
  </si>
  <si>
    <t>Para el 2024, se ha disminuido la razón de mortalidad materna en 90 muertes por cada cien mil nacidos vivos  (De 108 muertes en 2018, a 90 muertes por cada cien mil nacidos vivos en 2024) (MSPAS)</t>
  </si>
  <si>
    <t>M20 Para el año 2023  se redujo la razòn de la mortalidad materna en 14.4 puntos porcentuales.</t>
  </si>
  <si>
    <t xml:space="preserve">Mujer que recibe atención prenatal oportuna </t>
  </si>
  <si>
    <r>
      <t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t>
    </r>
    <r>
      <rPr>
        <b/>
        <sz val="11"/>
        <color theme="1"/>
        <rFont val="Calibri"/>
        <family val="2"/>
        <scheme val="minor"/>
      </rPr>
      <t xml:space="preserve">(Acciones en materia de SALUD) </t>
    </r>
  </si>
  <si>
    <t>Construcción, ampliación y mejoramiento de centros de convergencia, centros y puestos de salud, maternidades periféricas, centro de atención permanente y centro de atención integral materno infantil</t>
  </si>
  <si>
    <t>m2</t>
  </si>
  <si>
    <t xml:space="preserve">MSPAS </t>
  </si>
  <si>
    <t>Madre de niño y niña menor de 5 años, que recibe consejería sobre prácticas para el cuidado infantil</t>
  </si>
  <si>
    <t>Para el 2024, se ha disminuido la razón de mortalidad materna en 90 muertes por cada cien mil nacidos vivos  (De 108 muertes en 2018, a 90 muertes por cada cien mil nacidos vividos en 2024).</t>
  </si>
  <si>
    <t xml:space="preserve">Población con acceso a métodos de planificación familiar </t>
  </si>
  <si>
    <t>Mujer embarazada y madre lactante con alimentación complementaria</t>
  </si>
  <si>
    <t>Educación</t>
  </si>
  <si>
    <t>Para 2030, velar porque todas las niñas y todos los niños tengan una enseñanza primaria y secundaria completa, gratuita, equitativa y de calidad que produzca resultados de aprendizajes pertinentes y efectivos.</t>
  </si>
  <si>
    <t>Para el 2024, se incrementó en 4.6 puntos porcentuales la población que alcanza el nivel de lectura y en 3.53 puntos porcentuales la población que alcanza el nivel de matemática en niños y niñas del sexto grado del nivel primario, (de 40.40% en lectura en 2014 a 45 % a 2024 y de 44.47% en matemática a 48% a 2024).</t>
  </si>
  <si>
    <r>
      <t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t>
    </r>
    <r>
      <rPr>
        <b/>
        <sz val="11"/>
        <color theme="1"/>
        <rFont val="Calibri"/>
        <family val="2"/>
        <scheme val="minor"/>
      </rPr>
      <t xml:space="preserve">(Acciones en materia de EDUCACIÓN) </t>
    </r>
  </si>
  <si>
    <t xml:space="preserve">Estudiantes de primaria bilingüe atendidos en el sistema escolar </t>
  </si>
  <si>
    <t>persona</t>
  </si>
  <si>
    <t>MINEDUC</t>
  </si>
  <si>
    <t xml:space="preserve">Estudiantes de primaria monolingue  atendidos en el sistema escolar </t>
  </si>
  <si>
    <t xml:space="preserve">M16-Para el año 2023 se ha incrementado la inversión en servicios de alimentación escolar en Q 830.4 </t>
  </si>
  <si>
    <t>Niños y niñas del nivel primario atendidos con alimentación escolar</t>
  </si>
  <si>
    <t>Para el 2024 se ha incrementado la tasa de variación acumulada de la matricula oficial de preprimaria a 6.5% (de 2.2% en 2020 a 6.5% en 2024) Resultado Institucional.</t>
  </si>
  <si>
    <t xml:space="preserve">Estudiantes del nivel preprimario atendidos en el sistema escolar </t>
  </si>
  <si>
    <t>Bienestar para la Gente-</t>
  </si>
  <si>
    <t xml:space="preserve">20 APOYO PARA EL CONSUMO ADECUADO DE ALIMENTOS </t>
  </si>
  <si>
    <t>Niños y niñas del nivel preprimario atendidos con alimentación escolar</t>
  </si>
  <si>
    <t xml:space="preserve">18 EDUCACIÓN INICIAL </t>
  </si>
  <si>
    <t xml:space="preserve">Para el 2023, se ha incrementado la atención a niños con desarrollo integral temprano en 8.6 puntos </t>
  </si>
  <si>
    <t xml:space="preserve">Niños de primera infancia atendidos en aprendizaje temprano </t>
  </si>
  <si>
    <t>Para el 2024, se incrementó en 05 puntos porcentuales la población que alcanza el nivel de lectura y en 03 puntos porcentuales la población que alcanza el nivel de matemática en jóvenes del tercer grado del ciclo básico del nivel medio, (de 15% en lectura en 2013 a 20% a 2024 y de 18% en matemática a 21% a 2024).</t>
  </si>
  <si>
    <t>Estudiantes del ciclo básico atendidos en el sistema escolar</t>
  </si>
  <si>
    <t>Estudiantes del ciclo básico por telesecundaria atendidos en el sistema escolar</t>
  </si>
  <si>
    <t>SIN MED ASOCIADA</t>
  </si>
  <si>
    <t>Para el 2024 se ha incrementado la tasa de promoción de los estudiantes en el nivel medio, ciclo diversificado del sector oficial a 90% (de 82.1% 2015 a 90% en 2024)</t>
  </si>
  <si>
    <t>Estudiantes del ciclo diversificado en el sistema escolar.</t>
  </si>
  <si>
    <t>Reducción de la pobreza y protección social</t>
  </si>
  <si>
    <t>Para 2030, potenciar y promover la inclusión social, económica y política de todos, independientemente de su edad, sexo, discapacidad, raza, etnia, origen, religión o situación económica u otra condición.</t>
  </si>
  <si>
    <t>Para el 2024, se ha  reducido el analfabetismo  en 9.3 puntos porcentuales  a nivel nacional (De 12.3% en 2016 a 3.0% en 2024)</t>
  </si>
  <si>
    <t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(Acciones en materia de EDUCACIÓN) </t>
  </si>
  <si>
    <t>Personas de 15 años en adelante atendidas en idioma español.</t>
  </si>
  <si>
    <t>CONALFA</t>
  </si>
  <si>
    <t xml:space="preserve">Personas de 15 años en adelante atendidas en idiomas maya, garífuna y xinca. </t>
  </si>
  <si>
    <t>Para el 2020 se ha incrementado en 1 punto porcentual, los alumnos beneficiados con el programa de alimentación escolar en los niveles de preprimaria y primaria del sector oficial a nivel nacional (en el nivel preprimario de 92.07% en 2018 a 93.07% y de 95.73% en 2018 a 96.73% en el  nivel primario)</t>
  </si>
  <si>
    <t>Niños y niñas del nivel preprimario y primer grado primaria con vigilancia nutricional</t>
  </si>
  <si>
    <t>Al 2023 incrementar en 11.56% la cantidad de niños entre 0 y 4 años de edad en departamentos priorizados en relación a la estimación de niños de dicha edad al año 2018.</t>
  </si>
  <si>
    <t>Madres capacitadas en el aprendizaje temprano de los niños y niñas.</t>
  </si>
  <si>
    <t>15 EDUCACIÓN EXTRAESCOLAR</t>
  </si>
  <si>
    <t>Estudiantes del Programa Centros Municipales de Capacitación y Formación Humana (CEMUCAF), atendidos en áreas técnico-laborales.</t>
  </si>
  <si>
    <t>Riqueza para todas y todos</t>
  </si>
  <si>
    <t>4. Empleo e Inversión</t>
  </si>
  <si>
    <t>MED 8 - Para 2030, elaborar y poner en práctica políticas encaminadas a promover un turismo sostenible que cree puestos de trabajo y promueva la cultura y los productos locales.</t>
  </si>
  <si>
    <t xml:space="preserve">RED 10  -Para el 2024, se ha mantenido en 3.5 de calificación del índice de competitividad turística 
</t>
  </si>
  <si>
    <t>RELACIONES CON EL MUNDO</t>
  </si>
  <si>
    <t>M-50 Para el año 2023 se ha mejorado la califiacion del indice de competitividad turista en 0.6 puntos porcentuales</t>
  </si>
  <si>
    <t>Personas individuales y jurídicas beneficiadas con actividades para la conservación del patrimonio</t>
  </si>
  <si>
    <t>INGUAT</t>
  </si>
  <si>
    <t>Personas juridicas e individuales capacitadas en temas turisticos</t>
  </si>
  <si>
    <t>4.Empleo e inversión</t>
  </si>
  <si>
    <t>Para 2030, elaborar y poner en práctica políticas encaminadas a promover un turismo sostenible que cree puestos de trabajo y promueva la cultura y los productos locales.</t>
  </si>
  <si>
    <t xml:space="preserve">Señalización turística en beneficio de visitantes nacionales e internacionales. </t>
  </si>
  <si>
    <t>señal de transito</t>
  </si>
  <si>
    <t>Para el 2024, se ha disminuido el déficit habitacional en 18 por ciento (De 2.07 millones de viviendas, considerando el crecimiento del déficit habitacional de 5 años,  a 1.7 millones de viviendas en 2024)</t>
  </si>
  <si>
    <r>
      <t>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t>
    </r>
    <r>
      <rPr>
        <b/>
        <sz val="11"/>
        <color theme="1"/>
        <rFont val="Calibri"/>
        <family val="2"/>
        <scheme val="minor"/>
      </rPr>
      <t xml:space="preserve"> (Acciones en materia de Vivienda)</t>
    </r>
  </si>
  <si>
    <t>Familias beneficiadas con viviendas mejoradas</t>
  </si>
  <si>
    <t>MCIV</t>
  </si>
  <si>
    <t>Familias beneficiadas con adjudicación de propiedad de vivienda</t>
  </si>
  <si>
    <t>MICIV</t>
  </si>
  <si>
    <t>Estado Garante de los Derechos Humanos y Conductor del Desarrollo</t>
  </si>
  <si>
    <t>Fortalecimiento institucional, seguridad y justicia</t>
  </si>
  <si>
    <t>Para el 2024, se ha disminuido en 26 puntos la tasa de delitos cometidos contra el patrimonio de las personas (De 56 en 2019 a 30.4 por cada cien mil habitantes en 2024)</t>
  </si>
  <si>
    <t>4.3 GOBERNABILIDAD Y SEGURIDAD EN DESARROLLO</t>
  </si>
  <si>
    <t>4.3.2.3 Propiciar la disminución de la comisión de delitos, impulsando programas de prevención e instancias de resolución de conflictos.</t>
  </si>
  <si>
    <t>Seguridad preventiva y del delito en áreas de mayor incidencia criminal, para la disminución de delitos cometidos contra el patrimonio de las personas</t>
  </si>
  <si>
    <t>evento</t>
  </si>
  <si>
    <t>MINGOB</t>
  </si>
  <si>
    <t xml:space="preserve">Jóvenes con participación en actividades de prevención de la violencia </t>
  </si>
  <si>
    <t>Seguridad Policial</t>
  </si>
  <si>
    <t xml:space="preserve">Sin MED  </t>
  </si>
  <si>
    <t>Áreas con alumbrado público</t>
  </si>
  <si>
    <t>metros cuadrados</t>
  </si>
  <si>
    <t>Municipalidad</t>
  </si>
  <si>
    <t xml:space="preserve">Seguridad preventiva y del delito en áreas de mayor incidencia criminal, para la disminución de homicidios. </t>
  </si>
  <si>
    <t>Para el 2024, se ha disminuido el porcentaje de  hechos de tránsito en 16 puntos porcentuales (De 87% de hechos de tránsito en 2019 a 71% en 2024)</t>
  </si>
  <si>
    <t>4.3.2.1 Fortalecer la institucionalidad de seguridad ciudadana y comunitaria.</t>
  </si>
  <si>
    <t xml:space="preserve">Programas de  educación y seguridad vial </t>
  </si>
  <si>
    <t>Recursos Naturales para hoy y para el Futuro</t>
  </si>
  <si>
    <t>Acceso al agua y gestión de RRNN</t>
  </si>
  <si>
    <t>Para 2020, promover la ordenación sostenible de todos los tipos de bosques, poner fin a la deforestación, recuperar los bosques degradados e incrementar la forestación y la reforestación a nivel de país.</t>
  </si>
  <si>
    <t>Para el 2024, se ha incrementado la cobertura forestal a 33.7 por ciento a nivel nacional  (33.0% en 2016)</t>
  </si>
  <si>
    <t>4.4 ESTADO RESPONSABLE, TRANSPARENTE Y EFECTIVO</t>
  </si>
  <si>
    <t>4.4.2.6. Propiciar el fomento del desarrollo social, cultural, económico y territorial en un entorno que sea amigable con el medio ambiente, de tal manera que se garantice su sostenibilidad tanto para las presentes generaciones como para las futuras.</t>
  </si>
  <si>
    <t>Áreas municipales reforestadas o conservadas</t>
  </si>
  <si>
    <t>hectareas</t>
  </si>
  <si>
    <t>Ecosistemas del sistema guatemalteco de áreas protegidas (SIGAP) y la diversidad biológica conservados (CONAP)</t>
  </si>
  <si>
    <t>hectáreas</t>
  </si>
  <si>
    <t>CONAP</t>
  </si>
  <si>
    <t>Población guatemalteca adyacente o en áreas protegidas beneficiadas por el uso sostenible de los recursos naturales (CONAP)</t>
  </si>
  <si>
    <t>Para el 2032, se ha incrementado a 4.5% la energía renovable en la matriz energetica (de 57.9% en 2015 a 62.4% en 2032).</t>
  </si>
  <si>
    <t>4.1 ECONOMIA, COMPETITIVIDAD Y PROSPERIDAD</t>
  </si>
  <si>
    <t>4.1.2.4 Impulsar el desarrollo de fuentes de energía renovable y no renovable compatibles con la conservación del medio ambiente</t>
  </si>
  <si>
    <t>Promoción de proyectos de Generación de energías renovables</t>
  </si>
  <si>
    <t>GW/h</t>
  </si>
  <si>
    <t>MEM</t>
  </si>
  <si>
    <t>Sin MED</t>
  </si>
  <si>
    <t>Autorización de proyectos de generación de energias renovables</t>
  </si>
  <si>
    <t>Para el 2024, se ha incrementado en 3.29 puntos porcentuales el índice de cobertura de energía eléctrica para uso domiciliar, a nivel nacional (De 92.96% en 2017 a 96.25% en 2024).</t>
  </si>
  <si>
    <t xml:space="preserve">Hogares </t>
  </si>
  <si>
    <t>Para el 2021, se ha incrementado en 5.0 puntos porcentuales la participación pública nivel nacional, mediante la educacion ambiental (de un 10% en el 2017 a un 15% en el 2021).</t>
  </si>
  <si>
    <t>Personas capacitadas y sensibilizadas  en temas de responsabilidad socio ambiental</t>
  </si>
  <si>
    <t xml:space="preserve">MARN </t>
  </si>
  <si>
    <t xml:space="preserve">Asesoría técnica en la Recolección de residuos y desechos sólidos en fuentes de agua para contribuir al saneamiento hídrico en la población </t>
  </si>
  <si>
    <t>Guatemala Urbana y Rural</t>
  </si>
  <si>
    <t>Ordenamiento Territorial</t>
  </si>
  <si>
    <t>El 100.0% de los municipios cuentan con planes de ordenamiento territorial integral que se implementan satisfactoriamente.</t>
  </si>
  <si>
    <t>Al final del 2024 el 26.8 % de los municipios implementan los Planes de Desarrollo Municipal y Ordenamiento Territorial PDM-OT. (De 0% en 2018 a 26.88% en 2024)</t>
  </si>
  <si>
    <t>4.4.2.5. Propiciar el fomento del desarrollo social, cultural, económico y territorial en un entorno que sea amigable con el medio ambiente, de tal manera que se garantice su sostenibilidad tanto para las presentes generaciones como para las futuras</t>
  </si>
  <si>
    <t xml:space="preserve">Áreas con ordenamiento vial </t>
  </si>
  <si>
    <t>Areas de espacio público gestionadas</t>
  </si>
  <si>
    <t>Areas de uso urbano regulado</t>
  </si>
  <si>
    <t xml:space="preserve">Personas que utilizan el servicio de transporte público </t>
  </si>
  <si>
    <t xml:space="preserve">Mantenimiento de la información catastral en zonas declaradas en proceso de catastro y catastradas(RIC) </t>
  </si>
  <si>
    <t>Evento</t>
  </si>
  <si>
    <t>RIC</t>
  </si>
  <si>
    <t>En 2032 los gobiernos municipales alcanzan una mayor capacidad de gestión para atender las necesidades y demandas de las ciudadanía</t>
  </si>
  <si>
    <t>Para el 2024, se ha incrementado en 36 puntos porcentuales los gobiernos locales que mejoran la gestión municipal en función de sus competencias   (De 14%  en categorias media  a alta en  2016 a 50% en 2024, según el Ranking de la gestión municipal)</t>
  </si>
  <si>
    <t>Personas atendidas con calidad en los servicios municipales</t>
  </si>
  <si>
    <t>Recurso humano capacitado y fortalecido en gestión municipal</t>
  </si>
  <si>
    <t xml:space="preserve">x </t>
  </si>
  <si>
    <t>Implementar sistemas y medidas de protección social para todos nacionalmente apropiadas, incluidos pisos, y para el año 2030 lograr una cobertura sustancial de los pobres y los vulnerables.</t>
  </si>
  <si>
    <t xml:space="preserve">Para el 2024,  se ha incrementado en 2,662,105 el número de personas con cobertura de programas sociales para personas en situación de pobreza y vulnerabilidad (de 734,181 en el 2018 a 2,662,105 a 2024)  </t>
  </si>
  <si>
    <t>4.2.2.3 Desarrollar y estimular la formación y las capacidades productivas de las familias en estado de pobreza y pobreza extrema asentadas en el área rural y áreas marginales de las zonas urbanas, por medio de programas de desarrollo productivo integrales para generar oportunidades de empleo</t>
  </si>
  <si>
    <t xml:space="preserve">Niños y niñas de 0 a 6 años en situación de pobreza y pobreza extrema, beneficiados con atención integral en Hogares Comunitarios </t>
  </si>
  <si>
    <t>SOSEP</t>
  </si>
  <si>
    <t>Mujeres beneficiadas con capacitación y asistencia técnica en proyectos productivos</t>
  </si>
  <si>
    <t xml:space="preserve">Adultos mayores en condición de pobreza y  pobreza extrema beneficiados con atención integral  </t>
  </si>
  <si>
    <t>Para el 2024 se ha disminuido en 70.0% los nuevos casos de VIH en las poblaciones priorizadas y población general (1312 casos en 2016 a 401 casos en 2024)</t>
  </si>
  <si>
    <t xml:space="preserve">Servicios de apoyo a la prevención y control de ITS, VIH/SIDA </t>
  </si>
  <si>
    <t>Para el 2024 se ha disminuido en 75.0% la mortalidad de tuberculosis (de 2.5 por cada 100,000 habitantes en 2015 a 1.3 por cada 100,000 habitantes en 2024)</t>
  </si>
  <si>
    <t xml:space="preserve">Servicios de apoyo a la prevención y control de la tuberculosis </t>
  </si>
  <si>
    <t xml:space="preserve">18 PREVENCIÓN Y CONTROL DE LAS ENFERMEDADES VECTORIALES Y ZOONÓTICAS </t>
  </si>
  <si>
    <t>PO_Persona Beneficiada Con Acciones De Prevención, Control Y Vigilancia De Enfermedades Zoonóticas (SP_Persona expuesta tratada con vacuna antirrábica humana. ) (SP_Población canina vacunada con 1 dosis de vacuna antirrábica canina)</t>
  </si>
  <si>
    <r>
      <t>persona</t>
    </r>
    <r>
      <rPr>
        <sz val="11"/>
        <color rgb="FFFF0000"/>
        <rFont val="Calibri"/>
        <family val="2"/>
        <scheme val="minor"/>
      </rPr>
      <t>/animal</t>
    </r>
  </si>
  <si>
    <t>Servicios de apoyo a la prevención y control de las enfermedades vectoriales</t>
  </si>
  <si>
    <t>13 RECUPERACIÓN DE LA SALUD</t>
  </si>
  <si>
    <t xml:space="preserve">Población que recibe atención médica por enfermedades transmisibles (infecciones y parasitarias). </t>
  </si>
  <si>
    <t>Población que recibe atención médica por enfermedades no transmisibles</t>
  </si>
  <si>
    <t>12 FOMENTO DE LA SALUD Y MEDICINA PREVENTIVA</t>
  </si>
  <si>
    <t>Población con servicios de prevención y promoción de la salud</t>
  </si>
  <si>
    <t xml:space="preserve">12 FOMENTO DE LA SALUD Y MEDICINA PREVENTIVA </t>
  </si>
  <si>
    <t>Población que recibe atención en salud ante desastres y urgencias epidemiológicas</t>
  </si>
  <si>
    <t xml:space="preserve">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 (Acciones en materia de SALUD) </t>
  </si>
  <si>
    <t>Población Con Servicios de Prevención Y Promoción De La Salud  (Registro, control y vigilancia sanitaria de cementerios y manejo de cadáveres=subproducto)</t>
  </si>
  <si>
    <t xml:space="preserve">Empleo e Inversión </t>
  </si>
  <si>
    <t>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t>
  </si>
  <si>
    <t>Para el 2024, se ha incrementado la formalidad del empleo en 5.8 puntos porcentuales (De 30.5% en 2018  a 36.30% en 2024)</t>
  </si>
  <si>
    <t>4.1.2.8 Propiciar una base de infraestructura estratégica funcional para apoyar la actividad económica y la generación de empleo</t>
  </si>
  <si>
    <t xml:space="preserve">Personas orientadas e insertadas en el mercado laboral </t>
  </si>
  <si>
    <t>MINTRAB</t>
  </si>
  <si>
    <t>Para el 2024, se ha disminuido la pobreza y pobreza extrema con énfasis en los departamentos priorizados, en 27.8 puntos porcentuales.  (De 2014 a 2024  en:  pobreza extrema*  /     pobreza**/ Alta Verapaz: 53.6  a 38.71 * /29.50 a  21.3, Sololá:   39.9  a 28.82 */ 41.10 a  29.7, Totonicapán:   41. 1  a  29.68 *  / 36.40  a  26.3, Huehuetenango:  28.6 a 20.66*  / 45.20 a 32.6, Quiché 41.8 a  30.19* /32.90  a 23.8, Chiquimula 41.1  a 29.68  * / 29.50  a  21.30)</t>
  </si>
  <si>
    <t>4.1.2.3 Desarrollar las condiciones para el impulso y fortalecimiento de las MIPYMES y del sector Cooperativista</t>
  </si>
  <si>
    <t>Micros, pequeñas y medianas empresas beneficiadas con servicios de asistencia técnica y financiera</t>
  </si>
  <si>
    <t>entidad</t>
  </si>
  <si>
    <t>MINECO</t>
  </si>
  <si>
    <t>Empleo e inversion</t>
  </si>
  <si>
    <t xml:space="preserve">MED 7 -Se ha reducido la precariedad laboral mediante la generación de empleos decentes y de calidad a. </t>
  </si>
  <si>
    <t xml:space="preserve">RED 11 -Para el 2024, se ha incrementado la formalidad del empleo en 5.8 puntos porcentuales
</t>
  </si>
  <si>
    <t>M4-Para el año 2023 se redujo la tasa de informalidad del empleo en 6 puntos porcentuales</t>
  </si>
  <si>
    <t xml:space="preserve">Artesanos  capacitados en  producción y comercialización artesanal		</t>
  </si>
  <si>
    <t>4.2.2.1 Mejorar la calidad de vida de los guatemaltecos, especialmente de los grupos más vulnerables y familias que se encuentran en estado de pobreza y pobreza extrema, por medio de la provisión y facilitación efectiva y oportuna de la infraestructura social priorizada en educación, salud, nutrición y vivienda popular.</t>
  </si>
  <si>
    <t>Carreteras y caminos terciarios</t>
  </si>
  <si>
    <t>kilometro</t>
  </si>
  <si>
    <t>Para el 2024, se han disminuido en 7 puntos porcentuales los embarazos en niñas y adolescentes (De 18% en 2016 a 11% en 2032)</t>
  </si>
  <si>
    <t>Niños , niñas y adolescentes representados, atendidos y/o referenciados para la protección de sus derechos.</t>
  </si>
  <si>
    <t>PGN</t>
  </si>
  <si>
    <t>Para 2030, lograr la ordenación sostenible y el uso eficiente de los recursos naturales</t>
  </si>
  <si>
    <t>Para el 2024, se ha incrementado en 10.8 puntos porcentuales el acceso a agua potable domiciliar en los hogares guatemaltecos (De 76.3% en 2014 a 87.10% en 2024).</t>
  </si>
  <si>
    <t xml:space="preserve">Familias con servicios de agua apta para consumo humano  </t>
  </si>
  <si>
    <t>familias</t>
  </si>
  <si>
    <t>Para el 2024, se ha incrementado en 21 puntos porcentuales el  acceso a saneamiento básico en los hogares guatemaltecos (De 53.3% en 2014 a 74.3% en 2024).</t>
  </si>
  <si>
    <t>Familias con servicios de alcantarillado</t>
  </si>
  <si>
    <t>Familias con servicios de recolección, tratamiento y disposición final de desechos y residuos sólidos</t>
  </si>
  <si>
    <t>Familias con servicio de sistema de drenajes</t>
  </si>
  <si>
    <t>Familia</t>
  </si>
  <si>
    <t>Familias que reciben otros servicios de saneamiento (mercados, rastros, cementerios)</t>
  </si>
  <si>
    <t>Mantener la atención en los servicios de emergencia solicitados por la población a través de la dirección y coordinación de los mismos.</t>
  </si>
  <si>
    <t>4.2.2.5 Impulsar la coordinación gubernamental y municipal de las instituciones
responsables de la ejecución de las políticas de desarrollo social, con el
propósito de lograr la complementariedad y generar sinergias para focalizar
y priorizar los recursos disponibles para el desarrollo social.</t>
  </si>
  <si>
    <t>Servicios de emergencia proporcionados a la población</t>
  </si>
  <si>
    <t>X</t>
  </si>
  <si>
    <t xml:space="preserve">CVB </t>
  </si>
  <si>
    <t>Riqueza para Todos y Todas</t>
  </si>
  <si>
    <t>Empleo e inversión</t>
  </si>
  <si>
    <t>12 RESTAURACIÓN, PRESERVACIÓN Y PROTECCIÓN DEL PATRIMONIO CULTURAL Y NATURAL</t>
  </si>
  <si>
    <t>5. Relaciones con el mundo</t>
  </si>
  <si>
    <t>4.5.2.6 Promover la imagen y marca país en el exterior</t>
  </si>
  <si>
    <t>Visitantes atendidos en museos</t>
  </si>
  <si>
    <t xml:space="preserve">MCD </t>
  </si>
  <si>
    <t xml:space="preserve">Visitantes atendidos en parques, sitios arqueológicos y zonas de rescate cultural y natural. </t>
  </si>
  <si>
    <t>Fortalecimiento Institucional, seguridad y justicia</t>
  </si>
  <si>
    <t>MED 12 -Crear instituciones eficaces, responsables y transparentes a todos los niveles</t>
  </si>
  <si>
    <t>Para el 2024 se ha incrementado en 18.9% la participación de personas en las diferentes disciplinas del arte (de 9469 en el 2014 a 11255 en 2024)</t>
  </si>
  <si>
    <t>4.4 Estado Responsable, Transparente y Efectivo /</t>
  </si>
  <si>
    <t>4.4.2.6. Propiciar el fomento del desarrollo social, cultural, económico y territorial
en un entorno que sea amigable con el medio ambiente, de tal manera que
se garantice su sostenibilidad tanto para las presentes generaciones como
para las futuras</t>
  </si>
  <si>
    <t>Servicio de autorización y control de espectáculos públicos</t>
  </si>
  <si>
    <t>documento</t>
  </si>
  <si>
    <t>11 FORMACIÓN, FOMENTO Y DIFUSIÓN DE LAS ARTES</t>
  </si>
  <si>
    <t>Conciertos y presentaciones de instituciones artisticas en beneficio de personas</t>
  </si>
  <si>
    <t xml:space="preserve">Personas beneficiadas con difusión cultural, artística y literaria </t>
  </si>
  <si>
    <t>13 FOMENTO AL DEPORTE NO FEDERADO Y A LA RECREACIÓN</t>
  </si>
  <si>
    <t>Festivales deportivos, recreativos y otros eventos de carácter especial, realizados para promover el acceso a la actividad física y la recreación</t>
  </si>
  <si>
    <t>11 PROGRAMA DE APOYO PARA LA REDUCCION DE RIESGO, ATENCIÓN Y RECUPERACIÓN POR DESASTRES</t>
  </si>
  <si>
    <t>M34- Para el año 2023 se ha incrementado en Q 17.0 millones el monto asignado al fondo social para la atención a desastres</t>
  </si>
  <si>
    <t>Población guatemalteca beneficiada con ayuda humanitaria en el momento de un desastre o por medio de actividades, iniciativas, proyectos, obras e investigaciones en todas las áreas de reducción de desastres.</t>
  </si>
  <si>
    <t>tonelada metrica</t>
  </si>
  <si>
    <t>CONRED</t>
  </si>
  <si>
    <t>Estado garante de los derechos humanos y conductor del desarrollo</t>
  </si>
  <si>
    <t xml:space="preserve">Aumentar en 3% las acciones de Gestión de Riesgo, para casos de desastre en los distintos niveles </t>
  </si>
  <si>
    <t>4.2.2.4 Reducir la vulnerabilidad de la población y sus medios de vida ante el riesgo de desastres y catástrofes, por medio de acciones coordinadas con las autoridades locales y las comunidades</t>
  </si>
  <si>
    <t>Población priorizada o vulnerable organizada, capacitada y formada en concordancia con las normativas y acuerdos nacionales e internacionales de Gestión para la Reducción del Riesgo a Desastres.</t>
  </si>
  <si>
    <t>Nota**  La meta PGG se presenta como referencia en algunos productos de competencia delegada en  virtud que el ente rector  asi  los  vincula.</t>
  </si>
  <si>
    <t>Productos de competencia delegada</t>
  </si>
  <si>
    <t>Productos de competencia propia</t>
  </si>
  <si>
    <t>2. PLANIFICACIÓN ESTRATÉGICA Y OPERATIVA MULTIANUAL (PEI-POM)</t>
  </si>
  <si>
    <t>INSTRUCCIONES</t>
  </si>
  <si>
    <t>A.</t>
  </si>
  <si>
    <t>El apartado integra la información correspondiente a las orientaciones estratégicas generales, como referencia para la priorización y programación de las intervenciones del CODEDE</t>
  </si>
  <si>
    <t xml:space="preserve">1, 2, 3, 4, 5, 6, 7 Y 8 </t>
  </si>
  <si>
    <t xml:space="preserve">Con base en el PEI vigente y de acuerdo a los temas priorizados por el CODEDE, copiar las columnas 2-7,  de la pestaña "1_Cat._productos_SiplanGL_2022 ", en donde corresponda, las cuales poseen las prioridades nacionales, las metas estratégicas de desarrollo y los resultados estratégicos de país, así como la vinculación a la PGG, que orientará el quehacer institucional para el período 2023-2027. La columna en relación al Resultado Institucional -RI- queda como referencia. </t>
  </si>
  <si>
    <t xml:space="preserve">Indicar el Resultado departamental. </t>
  </si>
  <si>
    <t>B.</t>
  </si>
  <si>
    <t xml:space="preserve">El apartado corresponde a la información que se programará para el período del plan operativo multianual 2023-2027, que integra las intervenciones de competencia propia y delegada, la meta del período y la desagregación de la programación por año de dicho período </t>
  </si>
  <si>
    <r>
      <t xml:space="preserve">Corresponde a los productos relacionados o vinculados a las prioridades, metas y resultados identificados como los más relevantes para la municipalidad. Los productos deberán copiarse de la </t>
    </r>
    <r>
      <rPr>
        <b/>
        <sz val="11"/>
        <rFont val="Calibri"/>
        <family val="2"/>
        <scheme val="minor"/>
      </rPr>
      <t>hoja "1_Catálogo_productos"</t>
    </r>
    <r>
      <rPr>
        <sz val="11"/>
        <rFont val="Calibri"/>
        <family val="2"/>
        <scheme val="minor"/>
      </rPr>
      <t xml:space="preserve">
10.1  Redactar el Producto, tal y como se encuentra en el cálalogo de productos. 
10.2 Especificar la unidad de medida </t>
    </r>
    <r>
      <rPr>
        <b/>
        <sz val="11"/>
        <rFont val="Calibri"/>
        <family val="2"/>
        <scheme val="minor"/>
      </rPr>
      <t>(Se ecnuentra establecida en el Catalogo de Productos)</t>
    </r>
    <r>
      <rPr>
        <sz val="11"/>
        <rFont val="Calibri"/>
        <family val="2"/>
        <scheme val="minor"/>
      </rPr>
      <t xml:space="preserve">
10.3 La meta física que debe agregarse en esta columna es la meta total del producto con su respectiva unidad de medida establecida, 
10.4 La meta financiera del producto para el periodo, es la sumatoria de la columna Total programación financiera multianual para cada INTERVENCIÓN
10.5 y 10.6 Establecer el nombre del responsable y corresponsable en la entrega del producto. </t>
    </r>
  </si>
  <si>
    <t xml:space="preserve">La intervención, corresponde a las actividades y proyectos que la municipalidad realiza para cumplir con la entrega de los productos a la población. En este apartado se programará de forma desagregada, los cinco años del período
11.1 . 11.2 Y 11.3 Agregar el nombre de los proyectos o actividades conforme a normativa SNIP necesarias para la entrega del producto o servicio a la población, y a continuación colocar el CODIGO SNIP O SMIP (si se tuviera) 
11.4 Establecer la Unidad de Medida y  la Desagregación de la meta física (lo que se programe para cada actividad o proyecto) y la meta financiera (el monto unitario de cada actividad o proyecto multiplicado por la cantidad a ejecutar) para cada año del período
11.5. Realizar la sumatoria para establecer el Total de la programación física de cada actividad o proyecto.
11.6. Realizar la sumatoria para establecer el Total de la programación financiera de cada actividad o proyecto
11.7 Establecer el responsable de la intervención. 
</t>
  </si>
  <si>
    <t>Departamento:</t>
  </si>
  <si>
    <t>A. PLAN ESTRATÉGICO INSTITUCIONAL (PEI)</t>
  </si>
  <si>
    <t>B. PLAN OPERATIVO MULTIANUAL (POM)</t>
  </si>
  <si>
    <t>10. Producto</t>
  </si>
  <si>
    <t>11. Intervención</t>
  </si>
  <si>
    <t xml:space="preserve">1) Eje Katun </t>
  </si>
  <si>
    <t>2) Prioridades Nacionales de Desarrollo</t>
  </si>
  <si>
    <t>3) Metas Estratégicas de Desarrollo (MED)</t>
  </si>
  <si>
    <t>4) Resultados Estratégico de Desarrollo (RED)</t>
  </si>
  <si>
    <t>5)  Resultado Institucional -RI-  (Referencia)</t>
  </si>
  <si>
    <t>6) PILAR PGG</t>
  </si>
  <si>
    <t>7) META PGG</t>
  </si>
  <si>
    <t>8) OBJETIVO SECTORIAL PGG</t>
  </si>
  <si>
    <t>9) RESULTADO DEPARTAMENTAL</t>
  </si>
  <si>
    <t>9.1) INDICADOR DEPARTAMENTAL</t>
  </si>
  <si>
    <t xml:space="preserve">10.1) Producto </t>
  </si>
  <si>
    <t xml:space="preserve">10.2) Indicar la tipologia que atiende: Agua, Saneamiento, Educacion, Salud, Infraestructura.  </t>
  </si>
  <si>
    <t>10.3) Unidad de Medida</t>
  </si>
  <si>
    <t xml:space="preserve">10.4 ) Meta física del período 2023-2027 </t>
  </si>
  <si>
    <t>10.5) Meta financiera del período 2023-2027 (Q)</t>
  </si>
  <si>
    <t>10.6) Responsable de cumplimiento de la meta del producto</t>
  </si>
  <si>
    <t>10.7) Corresponsable del cumplimiento de la meta del producto</t>
  </si>
  <si>
    <t>11.1 ) Intervenciones (proyectos, actividades)  Redactados conforme a: Proceso, Objeto y Localización</t>
  </si>
  <si>
    <t>11.2 ) Código de Gestión (cuando se encuentre habilitado)</t>
  </si>
  <si>
    <t>11.3) SNIP</t>
  </si>
  <si>
    <t>11.4) SMIP</t>
  </si>
  <si>
    <t>11.6) Programación multianual de las intervenciones</t>
  </si>
  <si>
    <t>11.9) Responsable del cumplimiento de la intervención 
(proyectos,actividad)</t>
  </si>
  <si>
    <t>11.5) Unidad de Medida</t>
  </si>
  <si>
    <t>11.7 )TOTAL META FÍSICA</t>
  </si>
  <si>
    <t>11.8 )TOTAL META FINANCIERA</t>
  </si>
  <si>
    <t>Física</t>
  </si>
  <si>
    <t>Financiera</t>
  </si>
  <si>
    <t>PRODUCCION SIN RED ASOCIADA</t>
  </si>
  <si>
    <t xml:space="preserve">
Para el 2024, se ha incrementado la tasa de variación acumulada de la matrícula oficial de preprimaria a 6.5% (De 2.2% en 2020 a 6.5% en 2024)
 </t>
  </si>
  <si>
    <t>DESARROLLO SOCIAL</t>
  </si>
  <si>
    <t xml:space="preserve">Mejorar la calidad de vida de los guatemaltecos, especialmente de los grupos más vulnerables y familias que se encuentran en estado de pobreza y pobreza extrema, por medio de la provisión y facilitación efectiva y oportuna de la infraestructura social priorizada en educación. (Acciones en materia de EDUCACIÓN) </t>
  </si>
  <si>
    <t>Educacion</t>
  </si>
  <si>
    <t>CODEDE</t>
  </si>
  <si>
    <t>Ampliación Escuela Rural Mixta No. 5006 Juan Ernesto Bolaños,  Caserío Asunción Chivoc, San Juan Sacatepequez, Guatemala</t>
  </si>
  <si>
    <t>M2</t>
  </si>
  <si>
    <t>Municipalidad de San Juan Sacatépequez</t>
  </si>
  <si>
    <t>Construcción de Escuela, Aldea Loma Blanca, San Raymundo, Guatemala</t>
  </si>
  <si>
    <t>Municipalidad de San Raymundo</t>
  </si>
  <si>
    <t xml:space="preserve">Total meta financiera para el periodo. </t>
  </si>
  <si>
    <t xml:space="preserve">Total Meta Financiera Programada </t>
  </si>
  <si>
    <t>MATRIZ DE ANÁLISIS DE POBLACIÓN</t>
  </si>
  <si>
    <t>El análisis de población se hará para los casos donde se haya agregado una nueva meta y/o resultado, o en caso se desee actualizar alguna meta de las ya priorizadas</t>
  </si>
  <si>
    <r>
      <t xml:space="preserve">Anotar el dato de población total del departamento, como referencia  (población proyectada </t>
    </r>
    <r>
      <rPr>
        <sz val="11"/>
        <rFont val="Calibri"/>
        <family val="2"/>
        <scheme val="minor"/>
      </rPr>
      <t>al 2024</t>
    </r>
    <r>
      <rPr>
        <sz val="11"/>
        <color theme="1"/>
        <rFont val="Calibri"/>
        <family val="2"/>
        <scheme val="minor"/>
      </rPr>
      <t>, según proyecciones del INE)</t>
    </r>
  </si>
  <si>
    <r>
      <t xml:space="preserve">En esta columna se copiarán los productos institucionales y se programará según lo definido como prioridad en la matriz </t>
    </r>
    <r>
      <rPr>
        <b/>
        <sz val="11"/>
        <color theme="1"/>
        <rFont val="Calibri"/>
        <family val="2"/>
        <scheme val="minor"/>
      </rPr>
      <t>"1_PEI_POM"</t>
    </r>
  </si>
  <si>
    <r>
      <t xml:space="preserve">Población: agregar la información correspondiente al número de personas que serán beneficiadas con con la entrega de los productos institucionales en el departamento
3.1) población objetivo,  </t>
    </r>
    <r>
      <rPr>
        <b/>
        <sz val="11"/>
        <color theme="1"/>
        <rFont val="Calibri"/>
        <family val="2"/>
        <scheme val="minor"/>
      </rPr>
      <t>número total de personas que demanda o necesita el producto</t>
    </r>
    <r>
      <rPr>
        <sz val="11"/>
        <color theme="1"/>
        <rFont val="Calibri"/>
        <family val="2"/>
        <scheme val="minor"/>
      </rPr>
      <t xml:space="preserve"> (servicios)
3.2) población </t>
    </r>
    <r>
      <rPr>
        <b/>
        <sz val="11"/>
        <color theme="1"/>
        <rFont val="Calibri"/>
        <family val="2"/>
        <scheme val="minor"/>
      </rPr>
      <t>elegible</t>
    </r>
    <r>
      <rPr>
        <sz val="11"/>
        <color theme="1"/>
        <rFont val="Calibri"/>
        <family val="2"/>
        <scheme val="minor"/>
      </rPr>
      <t xml:space="preserve">, </t>
    </r>
    <r>
      <rPr>
        <b/>
        <sz val="11"/>
        <color theme="1"/>
        <rFont val="Calibri"/>
        <family val="2"/>
        <scheme val="minor"/>
      </rPr>
      <t>número de personas o población que será atendida como prioridad en el departamento de acuerdo a su capacidad</t>
    </r>
    <r>
      <rPr>
        <sz val="11"/>
        <color theme="1"/>
        <rFont val="Calibri"/>
        <family val="2"/>
        <scheme val="minor"/>
      </rPr>
      <t xml:space="preserve"> para el período 2021-2025.  (En el caso que la desagregación sea por número de personas y no por número de familias, debe aplicarse el número promedio de personas por familia del municipio,  según datos del  último ceso)</t>
    </r>
  </si>
  <si>
    <t>Desagregación de la población por área territorial:   identificar donde se localiza la población que será atendida, cuáles son los municipios priorizados</t>
  </si>
  <si>
    <t>No.</t>
  </si>
  <si>
    <t>1) Población total del departamento</t>
  </si>
  <si>
    <t>2) Productos</t>
  </si>
  <si>
    <t xml:space="preserve"> 3) Población
 (número de personas)</t>
  </si>
  <si>
    <t>4) Desagregación por área</t>
  </si>
  <si>
    <t>3.1 Objetivo</t>
  </si>
  <si>
    <t>3.2 Elegible</t>
  </si>
  <si>
    <t xml:space="preserve">4.1 Urbana </t>
  </si>
  <si>
    <t>4.2. Rural</t>
  </si>
  <si>
    <t>200,000 niños de 0-4 años</t>
  </si>
  <si>
    <t>Cuando el beneficio va hacia el medio ambiente y de forma indirecta a la población</t>
  </si>
  <si>
    <t>Instrucciones:</t>
  </si>
  <si>
    <t>Anotar el dato de población total del departamento, como referencia  (población proyectada al 2024, según proyecciones del INE)</t>
  </si>
  <si>
    <t>En esta columna se copiarán los productos que se programarán en el departamento según lo definido como prioridad en la matriz "1_PEI_POM"</t>
  </si>
  <si>
    <t>Agregar la meta del producto que corresponde al período 2021-2025, tomando en cuenta la cantidad y unidad de medida</t>
  </si>
  <si>
    <t>Indicar donde se proporcionarán los bienes y servicios por productos, si será en el área urbana o rural</t>
  </si>
  <si>
    <t>5,725 Hectáreas</t>
  </si>
  <si>
    <t>3) Meta (2021-2025)</t>
  </si>
  <si>
    <t>4) Ubicación por área</t>
  </si>
  <si>
    <t>4.1 Urbana</t>
  </si>
  <si>
    <t>4.2 Rural</t>
  </si>
  <si>
    <t>10 Hectáreas</t>
  </si>
  <si>
    <t>3. MATRIZ DE ANÁLISIS DE ACTORES</t>
  </si>
  <si>
    <t>Instrucciones</t>
  </si>
  <si>
    <t>Correlativo</t>
  </si>
  <si>
    <t>Nombre del actor</t>
  </si>
  <si>
    <t xml:space="preserve">Escribir el nombre de la entidad a al cual representa el actor </t>
  </si>
  <si>
    <t>Rol del actor en cuanto a la gestión departamental: indicar qué papel juega dicho actor (ejemplo: cooperación técnica, financiera, coordinación de actividades, validación/aprobación, gestión política, otros)</t>
  </si>
  <si>
    <t>Recursos /acciones: Indicar qué recursos aporta el actor (financieros, humanos, asistencia técnica, etc)</t>
  </si>
  <si>
    <t xml:space="preserve">Ubicación geográfica y área de influencia </t>
  </si>
  <si>
    <r>
      <rPr>
        <b/>
        <sz val="12"/>
        <rFont val="Calibri"/>
        <family val="2"/>
      </rPr>
      <t>ANALISIS DE ACTORES</t>
    </r>
    <r>
      <rPr>
        <sz val="12"/>
        <rFont val="Calibri"/>
        <family val="2"/>
      </rPr>
      <t xml:space="preserve">
Se comprenderá por actores aquellas instituciones, organizaciones, entidades y/o personas individuales que establezcan alguna coordinación, alianza o apoyo con relación a la gestión departamental para atender la demanda de la población, en la implementación del PEI-POM-POA .</t>
    </r>
  </si>
  <si>
    <t>|</t>
  </si>
  <si>
    <t>1) No.</t>
  </si>
  <si>
    <t xml:space="preserve">2) Nombre del actor
 </t>
  </si>
  <si>
    <t>Institución, ONG o entidad a la que representa</t>
  </si>
  <si>
    <t>3) Rol</t>
  </si>
  <si>
    <t>4) Recursos / acciones</t>
  </si>
  <si>
    <t>5) Ubicación geográfica  y área de influencia</t>
  </si>
  <si>
    <t>4_POA'!A1</t>
  </si>
  <si>
    <t>1, 2 , 3, 4, 6, 7 Y 8</t>
  </si>
  <si>
    <t>Copiar de la Hoja 1_Matriz_PEI, esta información deriva de la priorización que se realizó desde el PEI-POM, solo deberá copiarse como referencia para saber de donde derivan los productos que se programarán para el siguiente año.</t>
  </si>
  <si>
    <r>
      <t xml:space="preserve">Copiar de la hoja </t>
    </r>
    <r>
      <rPr>
        <b/>
        <sz val="11"/>
        <color theme="1"/>
        <rFont val="Calibri"/>
        <family val="2"/>
        <scheme val="minor"/>
      </rPr>
      <t>"1_PEI_POM"</t>
    </r>
    <r>
      <rPr>
        <sz val="11"/>
        <color theme="1"/>
        <rFont val="Calibri"/>
        <family val="2"/>
        <scheme val="minor"/>
      </rPr>
      <t>, el resultado de referencia que fue agregado (resultado del Departamento)</t>
    </r>
  </si>
  <si>
    <t xml:space="preserve">Copiar de la hoja "1_PEI_POM" los productos de competencia propia y competencia delegada que corresponden al año 2023, para su respectiva programación, según su relación o vinculación con el resultado priorizado 
10.1 Nombre del Producto
10.2 Especificar la unidad de medida
10.3 especificar la meta física del producto. 
10.4 especificar la meta financiera del producto. 
10.5  y 10.6 Especificar Responsable y Corresponsable de la entrega del producto. </t>
  </si>
  <si>
    <t xml:space="preserve">Intervenciones: se refiere a todas las actividades, proyectos, obras que suman y contribuyen a la entrega de los productos, en este caso, los que serán programados para el año  2023
Llenar todos los campos en relacion de las intervenciones a realizar, teniendo en cuenta que eL nombre de cada intervención, debe cumplir con normativa SNIP. 
</t>
  </si>
  <si>
    <r>
      <t xml:space="preserve">Departamento: </t>
    </r>
    <r>
      <rPr>
        <b/>
        <sz val="18"/>
        <color rgb="FFFF0000"/>
        <rFont val="Calibri"/>
        <family val="2"/>
        <scheme val="minor"/>
      </rPr>
      <t xml:space="preserve"> </t>
    </r>
  </si>
  <si>
    <t>A CONTINUACIÓN SE LES PROPORCIONA EL EJEMPLO DE COMO LLENAR LA MATRIZ</t>
  </si>
  <si>
    <t>VIENE DE LA HOJA 2_PEI_POM-poblacion</t>
  </si>
  <si>
    <t>B. PLAN OPERATIVO ANUAL (POA) 2022</t>
  </si>
  <si>
    <t>1) EjE Katun</t>
  </si>
  <si>
    <t xml:space="preserve">10.2) Inidicar la tipologia que atiende Agua, Saneamiento, Educacion, Salud, Infraestructura.  </t>
  </si>
  <si>
    <t>10.4) Meta física 2023</t>
  </si>
  <si>
    <t>10.5) Meta financiera del período 2023</t>
  </si>
  <si>
    <t>10.6)  Responsable de cumplimiento de la meta del producto</t>
  </si>
  <si>
    <r>
      <t xml:space="preserve">11.1 ) Intervenciones </t>
    </r>
    <r>
      <rPr>
        <sz val="12"/>
        <color theme="1"/>
        <rFont val="Arial"/>
        <family val="2"/>
      </rPr>
      <t>(proyectos, actividades)</t>
    </r>
    <r>
      <rPr>
        <b/>
        <sz val="12"/>
        <color theme="1"/>
        <rFont val="Arial"/>
        <family val="2"/>
      </rPr>
      <t xml:space="preserve">  Redactados conforme a: Proceso, Objeto y Localización
</t>
    </r>
  </si>
  <si>
    <r>
      <t xml:space="preserve">11.2)
Código de Gestión </t>
    </r>
    <r>
      <rPr>
        <b/>
        <sz val="10"/>
        <color theme="1"/>
        <rFont val="Arial"/>
        <family val="2"/>
      </rPr>
      <t>(cuando se encuentre habilitado)</t>
    </r>
  </si>
  <si>
    <t>11.3 ) SNIP</t>
  </si>
  <si>
    <t xml:space="preserve">11.4 ) SMIP </t>
  </si>
  <si>
    <t>11.5) Localización de las intervenciones (proyecto o actividad)</t>
  </si>
  <si>
    <t>11.6) Meta de la intervención
(proyectos o actividad) 2023</t>
  </si>
  <si>
    <t>11.7) PROGRAMACIÓN CUATRIMESTRAL 2022</t>
  </si>
  <si>
    <t>11.8 ) Responsable de cumplimiento de meta de la intervención</t>
  </si>
  <si>
    <t>11.9 ) Corresponsable del cumplimiento de la meta de la intervención</t>
  </si>
  <si>
    <t xml:space="preserve">Primer cuatrimestre </t>
  </si>
  <si>
    <t>Segundo cuatrimestre</t>
  </si>
  <si>
    <t>Tercer cuatrimestre</t>
  </si>
  <si>
    <t>TOTAL META FÍSICA</t>
  </si>
  <si>
    <t>TOTAL META FINANCIERA</t>
  </si>
  <si>
    <t>Unidad de Medida</t>
  </si>
  <si>
    <t>Meta Física</t>
  </si>
  <si>
    <t>Meta Financiera</t>
  </si>
  <si>
    <t xml:space="preserve">Física </t>
  </si>
  <si>
    <t>Caserío Asunción Chivoc, San Juan Sacatepequez, Guatemala</t>
  </si>
  <si>
    <t>Municipalidad de San Juan Sacatepequez, Guatemala</t>
  </si>
  <si>
    <t xml:space="preserve">CODEDE </t>
  </si>
  <si>
    <t xml:space="preserve">Total meta financiera anual de los Productos </t>
  </si>
  <si>
    <t>Total Meta Financiera de las Intervenciones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</si>
</sst>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quot;#,##0.00;[Red]\-&quot;Q&quot;#,##0.00"/>
    <numFmt numFmtId="165" formatCode="_-* #,##0.00_-;\-* #,##0.00_-;_-* &quot;-&quot;??_-;_-@_-"/>
    <numFmt numFmtId="166" formatCode="_(&quot;Q&quot;* #,##0.00_);_(&quot;Q&quot;* \(#,##0.00\);_(&quot;Q&quot;* &quot;-&quot;??_);_(@_)"/>
    <numFmt numFmtId="167" formatCode="_(* #,##0.00_);_(* \(#,##0.00\);_(* &quot;-&quot;??_);_(@_)"/>
    <numFmt numFmtId="168" formatCode="&quot;Q&quot;#,##0"/>
    <numFmt numFmtId="169" formatCode="&quot;Q&quot;#,##0.00"/>
  </numFmts>
  <fonts count="86">
    <font>
      <sz val="11"/>
      <color theme="1"/>
      <name val="Calibri"/>
      <family val="2"/>
      <scheme val="minor"/>
    </font>
    <font>
      <sz val="10"/>
      <name val="Arial"/>
      <family val="2"/>
    </font>
    <font>
      <sz val="11"/>
      <color indexed="8"/>
      <name val="Calibri"/>
      <family val="2"/>
    </font>
    <font>
      <sz val="11"/>
      <color theme="1"/>
      <name val="Calibri"/>
      <family val="2"/>
      <scheme val="minor"/>
    </font>
    <font>
      <b/>
      <sz val="11"/>
      <color theme="3"/>
      <name val="Calibri"/>
      <family val="2"/>
      <scheme val="minor"/>
    </font>
    <font>
      <u/>
      <sz val="11"/>
      <color theme="10"/>
      <name val="Calibri"/>
      <family val="2"/>
      <scheme val="minor"/>
    </font>
    <font>
      <b/>
      <sz val="15"/>
      <color theme="3"/>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0"/>
      <color theme="10"/>
      <name val="Calibri"/>
      <family val="2"/>
      <scheme val="minor"/>
    </font>
    <font>
      <b/>
      <sz val="10"/>
      <color theme="1"/>
      <name val="Calibri"/>
      <family val="2"/>
      <scheme val="minor"/>
    </font>
    <font>
      <sz val="12"/>
      <name val="Calibri"/>
      <family val="2"/>
      <scheme val="minor"/>
    </font>
    <font>
      <b/>
      <sz val="12"/>
      <name val="Calibri"/>
      <family val="2"/>
      <scheme val="minor"/>
    </font>
    <font>
      <b/>
      <sz val="16"/>
      <name val="Calibri"/>
      <family val="2"/>
      <scheme val="minor"/>
    </font>
    <font>
      <b/>
      <sz val="14"/>
      <name val="Calibri"/>
      <family val="2"/>
      <scheme val="minor"/>
    </font>
    <font>
      <b/>
      <sz val="16"/>
      <color rgb="FFFF0000"/>
      <name val="Calibri"/>
      <family val="2"/>
      <scheme val="minor"/>
    </font>
    <font>
      <sz val="10"/>
      <name val="Candara"/>
      <family val="2"/>
    </font>
    <font>
      <sz val="9"/>
      <color indexed="81"/>
      <name val="Tahoma"/>
      <family val="2"/>
    </font>
    <font>
      <b/>
      <sz val="12"/>
      <color rgb="FF0000FF"/>
      <name val="Calibri"/>
      <family val="2"/>
      <scheme val="minor"/>
    </font>
    <font>
      <b/>
      <sz val="11"/>
      <color rgb="FF0000FF"/>
      <name val="Calibri"/>
      <family val="2"/>
      <scheme val="minor"/>
    </font>
    <font>
      <sz val="11"/>
      <color rgb="FF0000FF"/>
      <name val="Calibri"/>
      <family val="2"/>
      <scheme val="minor"/>
    </font>
    <font>
      <b/>
      <sz val="18"/>
      <color theme="1"/>
      <name val="Calibri"/>
      <family val="2"/>
      <scheme val="minor"/>
    </font>
    <font>
      <b/>
      <i/>
      <sz val="16"/>
      <name val="Calibri"/>
      <family val="2"/>
      <scheme val="minor"/>
    </font>
    <font>
      <sz val="12"/>
      <name val="Calibri"/>
      <family val="2"/>
    </font>
    <font>
      <b/>
      <sz val="12"/>
      <name val="Calibri"/>
      <family val="2"/>
    </font>
    <font>
      <b/>
      <sz val="11"/>
      <color theme="5" tint="-0.249977111117893"/>
      <name val="Calibri"/>
      <family val="2"/>
      <scheme val="minor"/>
    </font>
    <font>
      <sz val="12"/>
      <color rgb="FF000000"/>
      <name val="Calibri"/>
      <family val="2"/>
      <scheme val="minor"/>
    </font>
    <font>
      <b/>
      <sz val="10"/>
      <name val="Candara"/>
      <family val="2"/>
    </font>
    <font>
      <sz val="12"/>
      <color indexed="63"/>
      <name val="Calibri"/>
      <family val="2"/>
      <scheme val="minor"/>
    </font>
    <font>
      <sz val="10"/>
      <color rgb="FF000000"/>
      <name val="Century Gothic"/>
      <family val="2"/>
    </font>
    <font>
      <sz val="10"/>
      <color indexed="63"/>
      <name val="Calibri"/>
      <family val="2"/>
      <scheme val="minor"/>
    </font>
    <font>
      <b/>
      <sz val="18"/>
      <color rgb="FFFF0000"/>
      <name val="Calibri"/>
      <family val="2"/>
      <scheme val="minor"/>
    </font>
    <font>
      <sz val="18"/>
      <color rgb="FFFF0000"/>
      <name val="Calibri"/>
      <family val="2"/>
      <scheme val="minor"/>
    </font>
    <font>
      <sz val="11"/>
      <name val="Arial"/>
      <family val="2"/>
    </font>
    <font>
      <sz val="12"/>
      <color theme="1"/>
      <name val="Arial"/>
      <family val="2"/>
    </font>
    <font>
      <sz val="12"/>
      <name val="Arial"/>
      <family val="2"/>
    </font>
    <font>
      <b/>
      <sz val="12"/>
      <color theme="1"/>
      <name val="Arial"/>
      <family val="2"/>
    </font>
    <font>
      <b/>
      <sz val="12"/>
      <name val="Arial"/>
      <family val="2"/>
    </font>
    <font>
      <b/>
      <sz val="12"/>
      <color rgb="FF000000"/>
      <name val="Arial"/>
      <family val="2"/>
    </font>
    <font>
      <sz val="8"/>
      <color theme="1"/>
      <name val="Times New Roman"/>
      <family val="1"/>
    </font>
    <font>
      <sz val="10"/>
      <color theme="1"/>
      <name val="Times New Roman"/>
      <family val="1"/>
    </font>
    <font>
      <sz val="40"/>
      <color theme="1"/>
      <name val="Arial"/>
      <family val="2"/>
    </font>
    <font>
      <sz val="40"/>
      <name val="Arial"/>
      <family val="2"/>
    </font>
    <font>
      <b/>
      <sz val="40"/>
      <name val="Arial"/>
      <family val="2"/>
    </font>
    <font>
      <b/>
      <sz val="40"/>
      <color rgb="FF000000"/>
      <name val="Arial"/>
      <family val="2"/>
    </font>
    <font>
      <sz val="40"/>
      <color theme="1"/>
      <name val="Calibri"/>
      <family val="2"/>
      <scheme val="minor"/>
    </font>
    <font>
      <sz val="40"/>
      <color rgb="FF000000"/>
      <name val="Arial"/>
      <family val="2"/>
    </font>
    <font>
      <b/>
      <sz val="12"/>
      <color rgb="FF000000"/>
      <name val="Calibri"/>
      <family val="2"/>
      <scheme val="minor"/>
    </font>
    <font>
      <b/>
      <sz val="9"/>
      <color indexed="81"/>
      <name val="Tahoma"/>
      <family val="2"/>
    </font>
    <font>
      <b/>
      <sz val="14"/>
      <color theme="0"/>
      <name val="Arial"/>
      <family val="2"/>
    </font>
    <font>
      <b/>
      <sz val="14"/>
      <color theme="0"/>
      <name val="Calibri"/>
      <family val="2"/>
      <scheme val="minor"/>
    </font>
    <font>
      <b/>
      <sz val="11"/>
      <color theme="0"/>
      <name val="Arial"/>
      <family val="2"/>
    </font>
    <font>
      <sz val="12"/>
      <color indexed="63"/>
      <name val="Arial"/>
      <family val="2"/>
    </font>
    <font>
      <sz val="11"/>
      <color theme="1"/>
      <name val="Arial"/>
      <family val="2"/>
    </font>
    <font>
      <b/>
      <sz val="11"/>
      <color theme="0"/>
      <name val="Calibri"/>
      <family val="2"/>
      <scheme val="minor"/>
    </font>
    <font>
      <sz val="11"/>
      <color theme="0"/>
      <name val="Calibri"/>
      <family val="2"/>
      <scheme val="minor"/>
    </font>
    <font>
      <sz val="18"/>
      <color theme="1"/>
      <name val="Calibri"/>
      <family val="2"/>
      <scheme val="minor"/>
    </font>
    <font>
      <sz val="20"/>
      <color theme="1"/>
      <name val="Calibri"/>
      <family val="2"/>
      <scheme val="minor"/>
    </font>
    <font>
      <sz val="11"/>
      <color theme="1"/>
      <name val="Times New Roman"/>
      <family val="1"/>
    </font>
    <font>
      <sz val="14"/>
      <color theme="0"/>
      <name val="Calibri"/>
      <family val="2"/>
      <scheme val="minor"/>
    </font>
    <font>
      <sz val="18"/>
      <color theme="0"/>
      <name val="Calibri"/>
      <family val="2"/>
      <scheme val="minor"/>
    </font>
    <font>
      <b/>
      <sz val="18"/>
      <color theme="0"/>
      <name val="Times New Roman"/>
      <family val="1"/>
    </font>
    <font>
      <sz val="8"/>
      <name val="Times New Roman"/>
      <family val="1"/>
    </font>
    <font>
      <sz val="10"/>
      <name val="Times New Roman"/>
      <family val="1"/>
    </font>
    <font>
      <sz val="12"/>
      <color theme="1"/>
      <name val="Times New Roman"/>
      <family val="1"/>
    </font>
    <font>
      <b/>
      <sz val="18"/>
      <name val="Calibri"/>
      <family val="2"/>
      <scheme val="minor"/>
    </font>
    <font>
      <b/>
      <sz val="18"/>
      <color theme="5" tint="-0.249977111117893"/>
      <name val="Calibri"/>
      <family val="2"/>
      <scheme val="minor"/>
    </font>
    <font>
      <sz val="18"/>
      <name val="Calibri"/>
      <family val="2"/>
      <scheme val="minor"/>
    </font>
    <font>
      <b/>
      <sz val="11"/>
      <color theme="1"/>
      <name val="Arial"/>
      <family val="2"/>
    </font>
    <font>
      <b/>
      <sz val="11"/>
      <name val="Arial"/>
      <family val="2"/>
    </font>
    <font>
      <b/>
      <sz val="12"/>
      <color theme="0"/>
      <name val="Arial"/>
      <family val="2"/>
    </font>
    <font>
      <b/>
      <sz val="10"/>
      <color theme="1"/>
      <name val="Arial"/>
      <family val="2"/>
    </font>
    <font>
      <sz val="12"/>
      <color theme="0" tint="-0.34998626667073579"/>
      <name val="Calibri"/>
      <family val="2"/>
      <scheme val="minor"/>
    </font>
    <font>
      <b/>
      <i/>
      <sz val="16"/>
      <color theme="1"/>
      <name val="Calibri"/>
      <family val="2"/>
      <scheme val="minor"/>
    </font>
    <font>
      <sz val="11"/>
      <color rgb="FFFF0000"/>
      <name val="Calibri"/>
      <family val="2"/>
      <scheme val="minor"/>
    </font>
    <font>
      <sz val="10"/>
      <color theme="0"/>
      <name val="Times New Roman"/>
      <family val="1"/>
    </font>
    <font>
      <sz val="20"/>
      <color theme="0"/>
      <name val="Calibri"/>
      <family val="2"/>
      <scheme val="minor"/>
    </font>
    <font>
      <b/>
      <sz val="20"/>
      <name val="Calibri"/>
      <family val="2"/>
      <scheme val="minor"/>
    </font>
    <font>
      <sz val="6"/>
      <color theme="1"/>
      <name val="Times New Roman"/>
      <family val="1"/>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3"/>
        <bgColor indexed="64"/>
      </patternFill>
    </fill>
    <fill>
      <patternFill patternType="solid">
        <fgColor theme="1"/>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ck">
        <color theme="0" tint="-0.14993743705557422"/>
      </left>
      <right style="thick">
        <color theme="0" tint="-0.14993743705557422"/>
      </right>
      <top style="thick">
        <color theme="0" tint="-0.14993743705557422"/>
      </top>
      <bottom style="thick">
        <color theme="0" tint="-0.14993743705557422"/>
      </bottom>
      <diagonal/>
    </border>
    <border>
      <left/>
      <right/>
      <top style="thick">
        <color theme="0" tint="-0.14993743705557422"/>
      </top>
      <bottom style="thick">
        <color theme="0" tint="-0.14993743705557422"/>
      </bottom>
      <diagonal/>
    </border>
    <border>
      <left style="thick">
        <color theme="0" tint="-0.14993743705557422"/>
      </left>
      <right/>
      <top style="thick">
        <color theme="0" tint="-0.14993743705557422"/>
      </top>
      <bottom style="thick">
        <color theme="0" tint="-0.14993743705557422"/>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style="thick">
        <color theme="0" tint="-0.14993743705557422"/>
      </top>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1" fillId="0" borderId="0"/>
    <xf numFmtId="0" fontId="6" fillId="0" borderId="9" applyNumberFormat="0" applyFill="0" applyAlignment="0" applyProtection="0"/>
    <xf numFmtId="167" fontId="2" fillId="0" borderId="0" applyFont="0" applyFill="0" applyBorder="0" applyAlignment="0" applyProtection="0"/>
    <xf numFmtId="167" fontId="2" fillId="0" borderId="0" applyFont="0" applyFill="0" applyBorder="0" applyAlignment="0" applyProtection="0"/>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166" fontId="2" fillId="0" borderId="0" applyFont="0" applyFill="0" applyBorder="0" applyAlignment="0" applyProtection="0"/>
    <xf numFmtId="0" fontId="3" fillId="0" borderId="0"/>
    <xf numFmtId="0" fontId="1" fillId="0" borderId="0"/>
    <xf numFmtId="9" fontId="2" fillId="0" borderId="0" applyFont="0" applyFill="0" applyBorder="0" applyAlignment="0" applyProtection="0"/>
  </cellStyleXfs>
  <cellXfs count="573">
    <xf numFmtId="0" fontId="0" fillId="0" borderId="0" xfId="0"/>
    <xf numFmtId="0" fontId="0" fillId="2" borderId="0" xfId="0" applyFill="1"/>
    <xf numFmtId="0" fontId="0" fillId="2" borderId="0" xfId="0" applyFill="1" applyAlignment="1">
      <alignment horizontal="center" vertical="center"/>
    </xf>
    <xf numFmtId="0" fontId="16" fillId="0" borderId="0" xfId="2" applyFont="1" applyBorder="1" applyAlignment="1" applyProtection="1">
      <alignment vertical="center" wrapText="1"/>
    </xf>
    <xf numFmtId="0" fontId="8" fillId="0" borderId="0" xfId="0" applyFont="1"/>
    <xf numFmtId="0" fontId="17" fillId="0" borderId="0" xfId="2" applyFont="1" applyBorder="1" applyAlignment="1" applyProtection="1">
      <alignment horizontal="center" vertical="center" wrapText="1"/>
    </xf>
    <xf numFmtId="0" fontId="17" fillId="0" borderId="0" xfId="2" applyFont="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left"/>
    </xf>
    <xf numFmtId="0" fontId="0" fillId="2" borderId="0" xfId="0" applyFill="1" applyAlignment="1">
      <alignment horizontal="center" vertical="center" wrapText="1"/>
    </xf>
    <xf numFmtId="0" fontId="8" fillId="0" borderId="0" xfId="0" applyFont="1" applyAlignment="1">
      <alignment horizontal="center" vertical="center"/>
    </xf>
    <xf numFmtId="0" fontId="0" fillId="2" borderId="0" xfId="0" applyFill="1" applyAlignment="1">
      <alignment horizontal="left" vertical="center" wrapText="1"/>
    </xf>
    <xf numFmtId="0" fontId="9" fillId="2" borderId="0" xfId="4" applyFont="1" applyFill="1"/>
    <xf numFmtId="0" fontId="0" fillId="0" borderId="0" xfId="0" applyAlignment="1">
      <alignment horizontal="right" vertical="center"/>
    </xf>
    <xf numFmtId="0" fontId="15" fillId="0" borderId="0" xfId="0" applyFont="1" applyAlignment="1">
      <alignment vertical="center"/>
    </xf>
    <xf numFmtId="0" fontId="0" fillId="0" borderId="0" xfId="0" applyAlignment="1">
      <alignment vertical="center"/>
    </xf>
    <xf numFmtId="0" fontId="0" fillId="2" borderId="0" xfId="0" applyFill="1" applyAlignment="1">
      <alignment vertical="center"/>
    </xf>
    <xf numFmtId="3" fontId="9" fillId="0" borderId="1" xfId="0" applyNumberFormat="1" applyFont="1" applyBorder="1" applyAlignment="1">
      <alignment horizontal="center" vertical="center" wrapText="1"/>
    </xf>
    <xf numFmtId="0" fontId="13" fillId="2" borderId="0" xfId="4" applyFont="1" applyFill="1" applyAlignment="1">
      <alignment horizontal="left" vertical="center" readingOrder="1"/>
    </xf>
    <xf numFmtId="0" fontId="13" fillId="2" borderId="0" xfId="4" applyFont="1" applyFill="1" applyAlignment="1">
      <alignment horizontal="center" vertical="center" readingOrder="1"/>
    </xf>
    <xf numFmtId="0" fontId="13" fillId="2" borderId="0" xfId="4" applyFont="1" applyFill="1" applyAlignment="1">
      <alignment horizontal="center" vertical="center" wrapText="1" readingOrder="1"/>
    </xf>
    <xf numFmtId="0" fontId="7" fillId="2" borderId="0" xfId="4" applyFont="1" applyFill="1" applyAlignment="1">
      <alignment horizontal="center" vertical="top" readingOrder="1"/>
    </xf>
    <xf numFmtId="0" fontId="3" fillId="2" borderId="0" xfId="4" applyFont="1" applyFill="1" applyAlignment="1">
      <alignment horizontal="left" vertical="top" readingOrder="1"/>
    </xf>
    <xf numFmtId="0" fontId="12" fillId="2" borderId="0" xfId="4" applyFont="1" applyFill="1" applyAlignment="1">
      <alignment horizontal="center" vertical="top" readingOrder="1"/>
    </xf>
    <xf numFmtId="0" fontId="0" fillId="2" borderId="0" xfId="4" applyFont="1" applyFill="1" applyAlignment="1">
      <alignment horizontal="left" vertical="top" wrapText="1" readingOrder="1"/>
    </xf>
    <xf numFmtId="0" fontId="9" fillId="2" borderId="0" xfId="4" applyFont="1" applyFill="1" applyAlignment="1">
      <alignment vertical="center"/>
    </xf>
    <xf numFmtId="0" fontId="28" fillId="0" borderId="0" xfId="0" applyFont="1" applyAlignment="1">
      <alignment horizontal="center"/>
    </xf>
    <xf numFmtId="0" fontId="22" fillId="2" borderId="0" xfId="0" applyFont="1" applyFill="1" applyAlignment="1">
      <alignment vertical="center" wrapText="1"/>
    </xf>
    <xf numFmtId="0" fontId="13" fillId="0" borderId="0" xfId="0" applyFont="1" applyAlignment="1">
      <alignment horizontal="center" vertical="center"/>
    </xf>
    <xf numFmtId="0" fontId="0" fillId="4" borderId="1" xfId="0" applyFill="1" applyBorder="1" applyAlignment="1">
      <alignment horizontal="center" vertical="center"/>
    </xf>
    <xf numFmtId="0" fontId="15" fillId="4" borderId="1" xfId="0" applyFont="1" applyFill="1" applyBorder="1" applyAlignment="1">
      <alignment horizontal="left" vertical="center" wrapText="1"/>
    </xf>
    <xf numFmtId="0" fontId="8" fillId="0" borderId="0" xfId="0" applyFont="1" applyAlignment="1">
      <alignment vertical="center"/>
    </xf>
    <xf numFmtId="0" fontId="13" fillId="0" borderId="0" xfId="0" applyFont="1" applyAlignment="1">
      <alignment vertical="center"/>
    </xf>
    <xf numFmtId="0" fontId="0" fillId="0" borderId="0" xfId="0" applyAlignment="1">
      <alignment horizontal="left" vertical="center"/>
    </xf>
    <xf numFmtId="0" fontId="0" fillId="0" borderId="0" xfId="2" applyFont="1" applyBorder="1" applyAlignment="1" applyProtection="1">
      <alignment horizontal="left" vertical="center" wrapText="1"/>
    </xf>
    <xf numFmtId="0" fontId="3" fillId="0" borderId="0" xfId="2" applyFont="1" applyBorder="1" applyAlignment="1" applyProtection="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wrapText="1"/>
    </xf>
    <xf numFmtId="3" fontId="23" fillId="2" borderId="0" xfId="0" applyNumberFormat="1" applyFont="1" applyFill="1" applyAlignment="1">
      <alignment horizontal="center" vertical="center" wrapText="1"/>
    </xf>
    <xf numFmtId="0" fontId="15" fillId="4" borderId="1" xfId="0" applyFont="1" applyFill="1" applyBorder="1" applyAlignment="1">
      <alignment horizontal="left" vertical="top" wrapText="1"/>
    </xf>
    <xf numFmtId="0" fontId="5" fillId="4" borderId="1" xfId="2" applyFill="1" applyBorder="1" applyAlignment="1">
      <alignment horizontal="center" vertical="center"/>
    </xf>
    <xf numFmtId="3" fontId="12" fillId="0" borderId="0" xfId="0" applyNumberFormat="1" applyFont="1" applyAlignment="1">
      <alignment horizontal="center" vertical="center" wrapText="1"/>
    </xf>
    <xf numFmtId="3" fontId="10" fillId="0" borderId="0" xfId="0" applyNumberFormat="1" applyFont="1" applyAlignment="1">
      <alignment horizontal="center" vertical="center" wrapText="1"/>
    </xf>
    <xf numFmtId="0" fontId="10" fillId="0" borderId="0" xfId="0" applyFont="1" applyAlignment="1">
      <alignment vertical="center" wrapText="1"/>
    </xf>
    <xf numFmtId="0" fontId="14" fillId="3" borderId="12" xfId="0" applyFont="1" applyFill="1" applyBorder="1" applyAlignment="1">
      <alignment vertical="center"/>
    </xf>
    <xf numFmtId="0" fontId="14" fillId="3" borderId="13" xfId="0" applyFont="1" applyFill="1" applyBorder="1" applyAlignment="1">
      <alignment vertical="center"/>
    </xf>
    <xf numFmtId="0" fontId="7" fillId="3" borderId="17" xfId="0" applyFont="1" applyFill="1" applyBorder="1" applyAlignment="1">
      <alignment horizontal="center" vertical="center"/>
    </xf>
    <xf numFmtId="0" fontId="15" fillId="3" borderId="13" xfId="0" applyFont="1" applyFill="1" applyBorder="1" applyAlignment="1">
      <alignment vertical="center" wrapText="1"/>
    </xf>
    <xf numFmtId="0" fontId="7" fillId="3" borderId="19" xfId="0" applyFont="1" applyFill="1" applyBorder="1" applyAlignment="1">
      <alignment horizontal="center" vertical="center"/>
    </xf>
    <xf numFmtId="0" fontId="15" fillId="3" borderId="21" xfId="0" applyFont="1" applyFill="1" applyBorder="1" applyAlignment="1">
      <alignment vertical="center" wrapText="1"/>
    </xf>
    <xf numFmtId="0" fontId="29" fillId="2" borderId="0" xfId="0" applyFont="1" applyFill="1" applyAlignment="1">
      <alignment vertical="center" wrapText="1"/>
    </xf>
    <xf numFmtId="0" fontId="10" fillId="2" borderId="0" xfId="4" applyFont="1" applyFill="1" applyAlignment="1">
      <alignment horizontal="center"/>
    </xf>
    <xf numFmtId="0" fontId="11" fillId="2" borderId="0" xfId="0" applyFont="1" applyFill="1" applyAlignment="1">
      <alignment horizontal="left" vertical="top" wrapText="1"/>
    </xf>
    <xf numFmtId="0" fontId="10" fillId="2" borderId="0" xfId="4" applyFont="1" applyFill="1" applyAlignment="1">
      <alignment horizontal="center" vertical="center"/>
    </xf>
    <xf numFmtId="0" fontId="0" fillId="2" borderId="0" xfId="4" applyFont="1" applyFill="1" applyAlignment="1">
      <alignment horizontal="left" vertical="top" readingOrder="1"/>
    </xf>
    <xf numFmtId="0" fontId="0" fillId="2" borderId="0" xfId="0" applyFill="1" applyAlignment="1">
      <alignment horizontal="left" vertical="top" wrapText="1"/>
    </xf>
    <xf numFmtId="0" fontId="32" fillId="2" borderId="0" xfId="0" applyFont="1" applyFill="1" applyAlignment="1">
      <alignment horizontal="left" vertical="center"/>
    </xf>
    <xf numFmtId="0" fontId="7" fillId="2" borderId="0" xfId="0" applyFont="1" applyFill="1"/>
    <xf numFmtId="0" fontId="0" fillId="2" borderId="0" xfId="0" applyFill="1" applyAlignment="1">
      <alignment horizontal="right" vertical="center"/>
    </xf>
    <xf numFmtId="0" fontId="18" fillId="2" borderId="0" xfId="4" applyFont="1" applyFill="1"/>
    <xf numFmtId="0" fontId="18" fillId="2" borderId="1" xfId="4" applyFont="1" applyFill="1" applyBorder="1"/>
    <xf numFmtId="0" fontId="18" fillId="2" borderId="1" xfId="4" applyFont="1" applyFill="1" applyBorder="1" applyAlignment="1">
      <alignment wrapText="1"/>
    </xf>
    <xf numFmtId="0" fontId="17" fillId="0" borderId="0" xfId="0" applyFont="1" applyAlignment="1">
      <alignment vertical="center"/>
    </xf>
    <xf numFmtId="0" fontId="7" fillId="0" borderId="0" xfId="0" applyFont="1" applyAlignment="1">
      <alignment vertical="center"/>
    </xf>
    <xf numFmtId="0" fontId="7" fillId="0" borderId="0" xfId="0" applyFont="1"/>
    <xf numFmtId="0" fontId="0" fillId="2" borderId="1" xfId="0" applyFill="1" applyBorder="1" applyAlignment="1">
      <alignment horizontal="left" vertical="center" wrapText="1"/>
    </xf>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0" fillId="2" borderId="16" xfId="0" applyFill="1" applyBorder="1" applyAlignment="1">
      <alignment horizontal="left" vertical="center" wrapText="1"/>
    </xf>
    <xf numFmtId="3" fontId="9"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1" fontId="0" fillId="0" borderId="13" xfId="0" applyNumberFormat="1" applyBorder="1" applyAlignment="1">
      <alignment horizontal="center" vertical="center"/>
    </xf>
    <xf numFmtId="0" fontId="0" fillId="2" borderId="20" xfId="0" applyFill="1" applyBorder="1" applyAlignment="1">
      <alignment horizontal="left" vertical="center" wrapText="1"/>
    </xf>
    <xf numFmtId="3" fontId="9" fillId="0" borderId="20" xfId="0" applyNumberFormat="1" applyFont="1" applyBorder="1" applyAlignment="1">
      <alignment horizontal="center" vertical="center" wrapText="1"/>
    </xf>
    <xf numFmtId="0" fontId="42" fillId="0" borderId="16" xfId="0" applyFont="1" applyBorder="1" applyAlignment="1">
      <alignment vertical="center" wrapText="1"/>
    </xf>
    <xf numFmtId="0" fontId="41" fillId="0" borderId="17" xfId="0" applyFont="1" applyBorder="1" applyAlignment="1">
      <alignment vertical="center" wrapText="1"/>
    </xf>
    <xf numFmtId="0" fontId="42" fillId="0" borderId="1" xfId="0" applyFont="1" applyBorder="1" applyAlignment="1">
      <alignment vertical="center" wrapText="1"/>
    </xf>
    <xf numFmtId="0" fontId="15" fillId="0" borderId="1" xfId="0" applyFont="1" applyBorder="1" applyAlignment="1">
      <alignment horizontal="center"/>
    </xf>
    <xf numFmtId="0" fontId="0" fillId="0" borderId="13" xfId="0" applyBorder="1" applyAlignment="1">
      <alignment horizontal="center"/>
    </xf>
    <xf numFmtId="0" fontId="13" fillId="2" borderId="0" xfId="1" applyFont="1" applyFill="1" applyAlignment="1">
      <alignment vertical="center"/>
    </xf>
    <xf numFmtId="0" fontId="7" fillId="0" borderId="0" xfId="0" applyFont="1" applyAlignment="1">
      <alignment horizontal="center"/>
    </xf>
    <xf numFmtId="0" fontId="12" fillId="3" borderId="20" xfId="0" applyFont="1" applyFill="1" applyBorder="1" applyAlignment="1">
      <alignment horizontal="center" vertical="center" wrapText="1"/>
    </xf>
    <xf numFmtId="0" fontId="10" fillId="2" borderId="0" xfId="0" applyFont="1" applyFill="1" applyAlignment="1">
      <alignment horizontal="center" vertical="center" wrapText="1"/>
    </xf>
    <xf numFmtId="0" fontId="46" fillId="0" borderId="0" xfId="0" applyFont="1" applyAlignment="1">
      <alignment horizontal="center" vertical="center" wrapText="1"/>
    </xf>
    <xf numFmtId="0" fontId="47" fillId="0" borderId="0" xfId="0" applyFont="1" applyAlignment="1">
      <alignment vertical="center" wrapText="1"/>
    </xf>
    <xf numFmtId="0" fontId="48" fillId="0" borderId="1" xfId="0" applyFont="1" applyBorder="1" applyAlignment="1">
      <alignment vertical="center" wrapText="1"/>
    </xf>
    <xf numFmtId="0" fontId="49" fillId="0" borderId="1" xfId="0" applyFont="1" applyBorder="1" applyAlignment="1">
      <alignment vertical="center" wrapText="1"/>
    </xf>
    <xf numFmtId="0" fontId="50" fillId="0" borderId="1" xfId="0" applyFont="1" applyBorder="1" applyAlignment="1">
      <alignment vertical="center" wrapText="1"/>
    </xf>
    <xf numFmtId="0" fontId="51" fillId="0" borderId="1" xfId="0" applyFont="1" applyBorder="1" applyAlignment="1">
      <alignment vertical="center" wrapText="1" readingOrder="1"/>
    </xf>
    <xf numFmtId="1" fontId="50" fillId="0" borderId="1" xfId="5" applyNumberFormat="1" applyFont="1" applyFill="1" applyBorder="1" applyAlignment="1">
      <alignment horizontal="center" vertical="center" wrapText="1"/>
    </xf>
    <xf numFmtId="169" fontId="50" fillId="0" borderId="1" xfId="5" applyNumberFormat="1" applyFont="1" applyFill="1" applyBorder="1" applyAlignment="1">
      <alignment horizontal="center" vertical="center" wrapText="1"/>
    </xf>
    <xf numFmtId="0" fontId="50" fillId="0" borderId="1" xfId="5" applyFont="1" applyFill="1" applyBorder="1" applyAlignment="1">
      <alignment horizontal="center" vertical="center" wrapText="1"/>
    </xf>
    <xf numFmtId="0" fontId="50" fillId="0" borderId="1" xfId="0" applyFont="1" applyBorder="1" applyAlignment="1">
      <alignment horizontal="center" vertical="center" wrapText="1" readingOrder="1"/>
    </xf>
    <xf numFmtId="168" fontId="50" fillId="0" borderId="1" xfId="0" applyNumberFormat="1" applyFont="1" applyBorder="1" applyAlignment="1">
      <alignment horizontal="center" vertical="center" wrapText="1" readingOrder="1"/>
    </xf>
    <xf numFmtId="1" fontId="50" fillId="0" borderId="1" xfId="0" applyNumberFormat="1" applyFont="1" applyBorder="1" applyAlignment="1">
      <alignment horizontal="center" vertical="center" wrapText="1" readingOrder="1"/>
    </xf>
    <xf numFmtId="168" fontId="50" fillId="0" borderId="6" xfId="0" applyNumberFormat="1" applyFont="1" applyBorder="1" applyAlignment="1">
      <alignment horizontal="center" vertical="center" wrapText="1" readingOrder="1"/>
    </xf>
    <xf numFmtId="0" fontId="50" fillId="0" borderId="13" xfId="0" applyFont="1" applyBorder="1" applyAlignment="1">
      <alignment horizontal="center" vertical="center" wrapText="1" readingOrder="1"/>
    </xf>
    <xf numFmtId="0" fontId="52" fillId="0" borderId="0" xfId="0" applyFont="1"/>
    <xf numFmtId="0" fontId="53" fillId="0" borderId="1" xfId="0" applyFont="1" applyBorder="1" applyAlignment="1">
      <alignment horizontal="left" vertical="center" wrapText="1"/>
    </xf>
    <xf numFmtId="0" fontId="53" fillId="0" borderId="5" xfId="0" applyFont="1" applyBorder="1" applyAlignment="1">
      <alignment horizontal="left" vertical="center" wrapText="1"/>
    </xf>
    <xf numFmtId="0" fontId="51" fillId="0" borderId="5" xfId="0" applyFont="1" applyBorder="1" applyAlignment="1">
      <alignment vertical="center" wrapText="1" readingOrder="1"/>
    </xf>
    <xf numFmtId="1" fontId="50" fillId="0" borderId="5" xfId="5" applyNumberFormat="1" applyFont="1" applyFill="1" applyBorder="1" applyAlignment="1">
      <alignment horizontal="center" vertical="center" wrapText="1"/>
    </xf>
    <xf numFmtId="169" fontId="50" fillId="0" borderId="5" xfId="5" applyNumberFormat="1" applyFont="1" applyFill="1" applyBorder="1" applyAlignment="1">
      <alignment horizontal="center" vertical="center" wrapText="1"/>
    </xf>
    <xf numFmtId="0" fontId="50" fillId="0" borderId="5" xfId="5" applyFont="1" applyFill="1" applyBorder="1" applyAlignment="1">
      <alignment horizontal="center" vertical="center" wrapText="1"/>
    </xf>
    <xf numFmtId="0" fontId="48" fillId="0" borderId="5" xfId="0" applyFont="1" applyBorder="1" applyAlignment="1">
      <alignment vertical="center" wrapText="1"/>
    </xf>
    <xf numFmtId="0" fontId="50" fillId="0" borderId="5" xfId="0" applyFont="1" applyBorder="1" applyAlignment="1">
      <alignment horizontal="center" vertical="center" wrapText="1" readingOrder="1"/>
    </xf>
    <xf numFmtId="168" fontId="50" fillId="0" borderId="5" xfId="0" applyNumberFormat="1" applyFont="1" applyBorder="1" applyAlignment="1">
      <alignment horizontal="center" vertical="center" wrapText="1" readingOrder="1"/>
    </xf>
    <xf numFmtId="1" fontId="50" fillId="0" borderId="5" xfId="0" applyNumberFormat="1" applyFont="1" applyBorder="1" applyAlignment="1">
      <alignment horizontal="center" vertical="center" wrapText="1" readingOrder="1"/>
    </xf>
    <xf numFmtId="168" fontId="50" fillId="0" borderId="41" xfId="0" applyNumberFormat="1" applyFont="1" applyBorder="1" applyAlignment="1">
      <alignment horizontal="center" vertical="center" wrapText="1" readingOrder="1"/>
    </xf>
    <xf numFmtId="0" fontId="50" fillId="0" borderId="14" xfId="0" applyFont="1" applyBorder="1" applyAlignment="1">
      <alignment horizontal="center" vertical="center" wrapText="1" readingOrder="1"/>
    </xf>
    <xf numFmtId="0" fontId="49" fillId="0" borderId="5" xfId="0" applyFont="1" applyBorder="1" applyAlignment="1">
      <alignment vertical="center" wrapText="1"/>
    </xf>
    <xf numFmtId="0" fontId="48" fillId="0" borderId="1" xfId="0" applyFont="1" applyBorder="1" applyAlignment="1">
      <alignment horizontal="left" wrapText="1"/>
    </xf>
    <xf numFmtId="0" fontId="9" fillId="0" borderId="1" xfId="5" applyFont="1" applyFill="1" applyBorder="1" applyAlignment="1">
      <alignment vertical="center" wrapText="1"/>
    </xf>
    <xf numFmtId="0" fontId="1" fillId="0" borderId="1" xfId="0" applyFont="1" applyBorder="1" applyAlignment="1">
      <alignment wrapText="1"/>
    </xf>
    <xf numFmtId="2" fontId="40" fillId="0" borderId="1" xfId="0" applyNumberFormat="1" applyFont="1" applyBorder="1" applyAlignment="1">
      <alignment wrapText="1"/>
    </xf>
    <xf numFmtId="0" fontId="41" fillId="0" borderId="19" xfId="0" applyFont="1" applyBorder="1" applyAlignment="1">
      <alignment vertical="center" wrapText="1"/>
    </xf>
    <xf numFmtId="0" fontId="42" fillId="0" borderId="20" xfId="0" applyFont="1" applyBorder="1" applyAlignment="1">
      <alignment vertical="center" wrapText="1"/>
    </xf>
    <xf numFmtId="0" fontId="1" fillId="0" borderId="20" xfId="0" applyFont="1" applyBorder="1" applyAlignment="1">
      <alignment wrapText="1"/>
    </xf>
    <xf numFmtId="2" fontId="40" fillId="0" borderId="20" xfId="0" applyNumberFormat="1" applyFont="1" applyBorder="1" applyAlignment="1">
      <alignment wrapText="1"/>
    </xf>
    <xf numFmtId="0" fontId="15" fillId="0" borderId="20" xfId="0" applyFont="1" applyBorder="1" applyAlignment="1">
      <alignment horizontal="center"/>
    </xf>
    <xf numFmtId="0" fontId="0" fillId="0" borderId="21" xfId="0" applyBorder="1" applyAlignment="1">
      <alignment horizontal="center"/>
    </xf>
    <xf numFmtId="0" fontId="12" fillId="3" borderId="33" xfId="0" applyFont="1" applyFill="1" applyBorder="1" applyAlignment="1">
      <alignment horizontal="center" vertical="center" wrapText="1"/>
    </xf>
    <xf numFmtId="0" fontId="0" fillId="0" borderId="37" xfId="0" applyBorder="1" applyAlignment="1">
      <alignment horizontal="center" vertical="center"/>
    </xf>
    <xf numFmtId="3" fontId="9" fillId="0" borderId="6"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1" fontId="0" fillId="0" borderId="17" xfId="0" applyNumberFormat="1" applyBorder="1" applyAlignment="1">
      <alignment horizontal="center" vertical="center"/>
    </xf>
    <xf numFmtId="3" fontId="9" fillId="0" borderId="17"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0" fontId="0" fillId="0" borderId="17" xfId="0" applyBorder="1" applyAlignment="1">
      <alignment horizontal="center" vertical="center"/>
    </xf>
    <xf numFmtId="3" fontId="9" fillId="0" borderId="19"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0" fontId="12" fillId="2" borderId="0" xfId="0" applyFont="1" applyFill="1" applyAlignment="1">
      <alignment vertical="center" wrapText="1"/>
    </xf>
    <xf numFmtId="1" fontId="0" fillId="2" borderId="0" xfId="0" applyNumberFormat="1" applyFill="1" applyAlignment="1">
      <alignment horizontal="center" vertical="center"/>
    </xf>
    <xf numFmtId="3" fontId="9" fillId="2" borderId="0" xfId="0" applyNumberFormat="1" applyFont="1" applyFill="1" applyAlignment="1">
      <alignment horizontal="center" vertical="center" wrapText="1"/>
    </xf>
    <xf numFmtId="0" fontId="10" fillId="2" borderId="0" xfId="0" applyFont="1" applyFill="1" applyAlignment="1">
      <alignment horizontal="left" vertical="center" wrapText="1"/>
    </xf>
    <xf numFmtId="0" fontId="33" fillId="2" borderId="0" xfId="0" applyFont="1" applyFill="1" applyAlignment="1">
      <alignment horizontal="left" vertical="center" wrapText="1" readingOrder="1"/>
    </xf>
    <xf numFmtId="0" fontId="44" fillId="0" borderId="2" xfId="0" applyFont="1" applyBorder="1" applyAlignment="1">
      <alignment horizontal="center" vertical="center" wrapText="1"/>
    </xf>
    <xf numFmtId="0" fontId="43" fillId="0" borderId="16" xfId="0" applyFont="1" applyBorder="1" applyAlignment="1">
      <alignment vertical="center" wrapText="1"/>
    </xf>
    <xf numFmtId="0" fontId="43" fillId="0" borderId="18" xfId="0" applyFont="1" applyBorder="1" applyAlignment="1">
      <alignment horizontal="center" vertical="center" wrapText="1"/>
    </xf>
    <xf numFmtId="0" fontId="48" fillId="0" borderId="17" xfId="0" applyFont="1" applyBorder="1" applyAlignment="1">
      <alignment vertical="center" wrapText="1"/>
    </xf>
    <xf numFmtId="0" fontId="48" fillId="0" borderId="19" xfId="0" applyFont="1" applyBorder="1" applyAlignment="1">
      <alignment vertical="center" wrapText="1"/>
    </xf>
    <xf numFmtId="0" fontId="48" fillId="2" borderId="20" xfId="0" applyFont="1" applyFill="1" applyBorder="1" applyAlignment="1">
      <alignment horizontal="left" vertical="center" wrapText="1"/>
    </xf>
    <xf numFmtId="0" fontId="49" fillId="0" borderId="20" xfId="0" applyFont="1" applyBorder="1" applyAlignment="1">
      <alignment vertical="center" wrapText="1"/>
    </xf>
    <xf numFmtId="0" fontId="50" fillId="0" borderId="20" xfId="0" applyFont="1" applyBorder="1" applyAlignment="1">
      <alignment vertical="center" wrapText="1"/>
    </xf>
    <xf numFmtId="1" fontId="50" fillId="0" borderId="20" xfId="5" applyNumberFormat="1" applyFont="1" applyFill="1" applyBorder="1" applyAlignment="1">
      <alignment horizontal="center" vertical="center" wrapText="1"/>
    </xf>
    <xf numFmtId="169" fontId="50" fillId="0" borderId="20" xfId="5" applyNumberFormat="1" applyFont="1" applyFill="1" applyBorder="1" applyAlignment="1">
      <alignment horizontal="center" vertical="center" wrapText="1"/>
    </xf>
    <xf numFmtId="0" fontId="50" fillId="0" borderId="20" xfId="5" applyFont="1" applyFill="1" applyBorder="1" applyAlignment="1">
      <alignment horizontal="center" vertical="center" wrapText="1"/>
    </xf>
    <xf numFmtId="0" fontId="48" fillId="0" borderId="20" xfId="0" applyFont="1" applyBorder="1" applyAlignment="1">
      <alignment horizontal="left" wrapText="1"/>
    </xf>
    <xf numFmtId="0" fontId="50" fillId="0" borderId="20" xfId="0" applyFont="1" applyBorder="1" applyAlignment="1">
      <alignment horizontal="center" vertical="center" wrapText="1" readingOrder="1"/>
    </xf>
    <xf numFmtId="168" fontId="50" fillId="0" borderId="20" xfId="0" applyNumberFormat="1" applyFont="1" applyBorder="1" applyAlignment="1">
      <alignment horizontal="center" vertical="center" wrapText="1" readingOrder="1"/>
    </xf>
    <xf numFmtId="1" fontId="50" fillId="0" borderId="20" xfId="0" applyNumberFormat="1" applyFont="1" applyBorder="1" applyAlignment="1">
      <alignment horizontal="center" vertical="center" wrapText="1" readingOrder="1"/>
    </xf>
    <xf numFmtId="168" fontId="50" fillId="0" borderId="33" xfId="0" applyNumberFormat="1" applyFont="1" applyBorder="1" applyAlignment="1">
      <alignment horizontal="center" vertical="center" wrapText="1" readingOrder="1"/>
    </xf>
    <xf numFmtId="0" fontId="50" fillId="0" borderId="21" xfId="0" applyFont="1" applyBorder="1" applyAlignment="1">
      <alignment horizontal="center" vertical="center" wrapText="1" readingOrder="1"/>
    </xf>
    <xf numFmtId="2" fontId="0" fillId="2" borderId="0" xfId="0" applyNumberFormat="1" applyFill="1"/>
    <xf numFmtId="2" fontId="0" fillId="0" borderId="0" xfId="0" applyNumberFormat="1"/>
    <xf numFmtId="0" fontId="50" fillId="0" borderId="0" xfId="5" applyFont="1" applyFill="1" applyBorder="1" applyAlignment="1">
      <alignment horizontal="center" vertical="center" wrapText="1"/>
    </xf>
    <xf numFmtId="0" fontId="48" fillId="0" borderId="0" xfId="0" applyFont="1" applyAlignment="1">
      <alignment horizontal="left" wrapText="1"/>
    </xf>
    <xf numFmtId="0" fontId="50" fillId="0" borderId="0" xfId="0" applyFont="1" applyAlignment="1">
      <alignment horizontal="center" vertical="center" wrapText="1" readingOrder="1"/>
    </xf>
    <xf numFmtId="168" fontId="50" fillId="0" borderId="0" xfId="0" applyNumberFormat="1" applyFont="1" applyAlignment="1">
      <alignment horizontal="center" vertical="center" wrapText="1" readingOrder="1"/>
    </xf>
    <xf numFmtId="0" fontId="49" fillId="0" borderId="0" xfId="0" applyFont="1" applyAlignment="1">
      <alignment vertical="center" wrapText="1"/>
    </xf>
    <xf numFmtId="169" fontId="57" fillId="8" borderId="32" xfId="0" applyNumberFormat="1" applyFont="1" applyFill="1" applyBorder="1" applyAlignment="1">
      <alignment horizontal="center" vertical="center" wrapText="1"/>
    </xf>
    <xf numFmtId="2" fontId="28" fillId="0" borderId="0" xfId="0" applyNumberFormat="1" applyFont="1" applyAlignment="1">
      <alignment horizontal="center"/>
    </xf>
    <xf numFmtId="2" fontId="50" fillId="0" borderId="6" xfId="0" applyNumberFormat="1" applyFont="1" applyBorder="1" applyAlignment="1">
      <alignment horizontal="center" vertical="center" wrapText="1" readingOrder="1"/>
    </xf>
    <xf numFmtId="2" fontId="50" fillId="0" borderId="41" xfId="0" applyNumberFormat="1" applyFont="1" applyBorder="1" applyAlignment="1">
      <alignment horizontal="center" vertical="center" wrapText="1" readingOrder="1"/>
    </xf>
    <xf numFmtId="2" fontId="50" fillId="0" borderId="33" xfId="0" applyNumberFormat="1" applyFont="1" applyBorder="1" applyAlignment="1">
      <alignment horizontal="center" vertical="center" wrapText="1" readingOrder="1"/>
    </xf>
    <xf numFmtId="2" fontId="0" fillId="0" borderId="0" xfId="0" applyNumberFormat="1" applyAlignment="1">
      <alignment vertical="center"/>
    </xf>
    <xf numFmtId="168" fontId="58" fillId="8" borderId="32" xfId="0" applyNumberFormat="1" applyFont="1" applyFill="1" applyBorder="1" applyAlignment="1">
      <alignment horizontal="center" vertical="center" wrapText="1" readingOrder="1"/>
    </xf>
    <xf numFmtId="0" fontId="44" fillId="0" borderId="1" xfId="0" applyFont="1" applyBorder="1" applyAlignment="1">
      <alignment vertical="center" wrapText="1"/>
    </xf>
    <xf numFmtId="0" fontId="45" fillId="0" borderId="1" xfId="0" applyFont="1" applyBorder="1" applyAlignment="1">
      <alignment vertical="center" wrapText="1"/>
    </xf>
    <xf numFmtId="0" fontId="14" fillId="0" borderId="1" xfId="0" applyFont="1" applyBorder="1" applyAlignment="1">
      <alignment vertical="center" wrapText="1"/>
    </xf>
    <xf numFmtId="0" fontId="45" fillId="0" borderId="1" xfId="0" applyFont="1" applyBorder="1" applyAlignment="1">
      <alignment vertical="center" wrapText="1" readingOrder="1"/>
    </xf>
    <xf numFmtId="1" fontId="44" fillId="0" borderId="1" xfId="5" applyNumberFormat="1" applyFont="1" applyFill="1" applyBorder="1" applyAlignment="1">
      <alignment vertical="center" wrapText="1"/>
    </xf>
    <xf numFmtId="169" fontId="44" fillId="0" borderId="1" xfId="5" applyNumberFormat="1" applyFont="1" applyFill="1" applyBorder="1" applyAlignment="1">
      <alignment vertical="center" wrapText="1"/>
    </xf>
    <xf numFmtId="0" fontId="44" fillId="0" borderId="1" xfId="5" applyFont="1" applyFill="1" applyBorder="1" applyAlignment="1">
      <alignment vertical="center" wrapText="1"/>
    </xf>
    <xf numFmtId="4" fontId="37" fillId="0" borderId="1" xfId="0" applyNumberFormat="1" applyFont="1" applyBorder="1" applyAlignment="1">
      <alignment vertical="center" wrapText="1"/>
    </xf>
    <xf numFmtId="4" fontId="35" fillId="0" borderId="1" xfId="0" applyNumberFormat="1" applyFont="1" applyBorder="1" applyAlignment="1">
      <alignment vertical="center" wrapText="1"/>
    </xf>
    <xf numFmtId="0" fontId="43" fillId="0" borderId="17" xfId="0" applyFont="1" applyBorder="1" applyAlignment="1">
      <alignment vertical="center" wrapText="1"/>
    </xf>
    <xf numFmtId="0" fontId="45" fillId="0" borderId="16" xfId="0" applyFont="1" applyBorder="1" applyAlignment="1">
      <alignment horizontal="center" vertical="center" wrapText="1" readingOrder="1"/>
    </xf>
    <xf numFmtId="1" fontId="44" fillId="0" borderId="16" xfId="5" applyNumberFormat="1" applyFont="1" applyFill="1" applyBorder="1" applyAlignment="1">
      <alignment horizontal="center" vertical="center" wrapText="1"/>
    </xf>
    <xf numFmtId="169" fontId="44" fillId="0" borderId="16" xfId="5" applyNumberFormat="1" applyFont="1" applyFill="1" applyBorder="1" applyAlignment="1">
      <alignment horizontal="center" vertical="center" wrapText="1"/>
    </xf>
    <xf numFmtId="0" fontId="44" fillId="0" borderId="16" xfId="5" applyFont="1" applyFill="1" applyBorder="1" applyAlignment="1">
      <alignment horizontal="center" vertical="center" wrapText="1"/>
    </xf>
    <xf numFmtId="166" fontId="0" fillId="2" borderId="0" xfId="0" applyNumberFormat="1" applyFill="1" applyAlignment="1">
      <alignment horizontal="left" vertical="top" wrapText="1"/>
    </xf>
    <xf numFmtId="166" fontId="0" fillId="2" borderId="0" xfId="0" applyNumberFormat="1" applyFill="1"/>
    <xf numFmtId="166" fontId="0" fillId="0" borderId="0" xfId="0" applyNumberFormat="1"/>
    <xf numFmtId="166" fontId="15" fillId="0" borderId="1" xfId="0" applyNumberFormat="1" applyFont="1" applyBorder="1" applyAlignment="1">
      <alignment horizontal="center"/>
    </xf>
    <xf numFmtId="166" fontId="15" fillId="0" borderId="1" xfId="0" applyNumberFormat="1" applyFont="1" applyBorder="1"/>
    <xf numFmtId="0" fontId="9" fillId="0" borderId="20" xfId="5" applyFont="1" applyFill="1" applyBorder="1" applyAlignment="1">
      <alignment vertical="center" wrapText="1"/>
    </xf>
    <xf numFmtId="4" fontId="35" fillId="0" borderId="20" xfId="0" applyNumberFormat="1" applyFont="1" applyBorder="1" applyAlignment="1">
      <alignment vertical="center" wrapText="1"/>
    </xf>
    <xf numFmtId="166" fontId="15" fillId="0" borderId="20" xfId="0" applyNumberFormat="1" applyFont="1" applyBorder="1" applyAlignment="1">
      <alignment horizontal="center"/>
    </xf>
    <xf numFmtId="166" fontId="15" fillId="0" borderId="20" xfId="0" applyNumberFormat="1" applyFont="1" applyBorder="1"/>
    <xf numFmtId="0" fontId="1" fillId="0" borderId="0" xfId="0" applyFont="1" applyAlignment="1">
      <alignment wrapText="1"/>
    </xf>
    <xf numFmtId="2" fontId="40" fillId="0" borderId="0" xfId="0" applyNumberFormat="1" applyFont="1" applyAlignment="1">
      <alignment wrapText="1"/>
    </xf>
    <xf numFmtId="169" fontId="1" fillId="0" borderId="0" xfId="0" applyNumberFormat="1" applyFont="1"/>
    <xf numFmtId="0" fontId="41" fillId="0" borderId="0" xfId="0" applyFont="1" applyAlignment="1">
      <alignment vertical="center" wrapText="1"/>
    </xf>
    <xf numFmtId="0" fontId="42" fillId="0" borderId="0" xfId="0" applyFont="1" applyAlignment="1">
      <alignment vertical="center" wrapText="1"/>
    </xf>
    <xf numFmtId="0" fontId="1" fillId="0" borderId="0" xfId="0" applyFont="1" applyAlignment="1">
      <alignment vertical="center" wrapText="1"/>
    </xf>
    <xf numFmtId="169" fontId="56" fillId="6" borderId="32" xfId="0" applyNumberFormat="1" applyFont="1" applyFill="1" applyBorder="1" applyAlignment="1">
      <alignment horizontal="center" vertical="center" wrapText="1"/>
    </xf>
    <xf numFmtId="4" fontId="59" fillId="0" borderId="0" xfId="0" applyNumberFormat="1" applyFont="1" applyAlignment="1">
      <alignment vertical="center" wrapText="1"/>
    </xf>
    <xf numFmtId="169" fontId="41" fillId="0" borderId="0" xfId="0" applyNumberFormat="1" applyFont="1" applyAlignment="1">
      <alignment vertical="center"/>
    </xf>
    <xf numFmtId="0" fontId="41" fillId="0" borderId="0" xfId="0" applyFont="1" applyAlignment="1">
      <alignment horizontal="center"/>
    </xf>
    <xf numFmtId="166" fontId="41" fillId="0" borderId="0" xfId="0" applyNumberFormat="1" applyFont="1" applyAlignment="1">
      <alignment horizontal="center"/>
    </xf>
    <xf numFmtId="166" fontId="41" fillId="0" borderId="0" xfId="0" applyNumberFormat="1" applyFont="1"/>
    <xf numFmtId="0" fontId="60" fillId="0" borderId="0" xfId="0" applyFont="1" applyAlignment="1">
      <alignment horizontal="center"/>
    </xf>
    <xf numFmtId="0" fontId="60" fillId="0" borderId="0" xfId="0" applyFont="1"/>
    <xf numFmtId="0" fontId="41" fillId="0" borderId="12" xfId="0" applyFont="1" applyBorder="1" applyAlignment="1">
      <alignment horizontal="center" vertical="center"/>
    </xf>
    <xf numFmtId="0" fontId="41" fillId="0" borderId="0" xfId="0" applyFont="1" applyAlignment="1">
      <alignment vertical="center"/>
    </xf>
    <xf numFmtId="0" fontId="45" fillId="0" borderId="4" xfId="0" applyFont="1" applyBorder="1" applyAlignment="1">
      <alignment horizontal="center" vertical="center" wrapText="1"/>
    </xf>
    <xf numFmtId="0" fontId="44" fillId="0" borderId="4" xfId="0" applyFont="1" applyBorder="1" applyAlignment="1">
      <alignment vertical="center" wrapText="1"/>
    </xf>
    <xf numFmtId="0" fontId="45" fillId="0" borderId="4" xfId="0" applyFont="1" applyBorder="1" applyAlignment="1">
      <alignment vertical="center" wrapText="1"/>
    </xf>
    <xf numFmtId="0" fontId="43" fillId="0" borderId="2" xfId="0" applyFont="1" applyBorder="1" applyAlignment="1">
      <alignment horizontal="center" vertical="center" wrapText="1"/>
    </xf>
    <xf numFmtId="0" fontId="45" fillId="0" borderId="46" xfId="0" applyFont="1" applyBorder="1" applyAlignment="1" applyProtection="1">
      <alignment horizontal="center" vertical="center" wrapText="1"/>
      <protection locked="0"/>
    </xf>
    <xf numFmtId="0" fontId="44" fillId="0" borderId="12" xfId="5" applyFont="1" applyFill="1" applyBorder="1" applyAlignment="1">
      <alignment horizontal="center" vertical="center" wrapText="1"/>
    </xf>
    <xf numFmtId="0" fontId="44" fillId="0" borderId="13" xfId="5" applyFont="1" applyFill="1" applyBorder="1" applyAlignment="1">
      <alignment vertical="center" wrapText="1"/>
    </xf>
    <xf numFmtId="164" fontId="36" fillId="0" borderId="13" xfId="0" applyNumberFormat="1" applyFont="1" applyBorder="1" applyAlignment="1">
      <alignment vertical="center" readingOrder="1"/>
    </xf>
    <xf numFmtId="169" fontId="15" fillId="0" borderId="13" xfId="0" applyNumberFormat="1" applyFont="1" applyBorder="1" applyAlignment="1">
      <alignment vertical="center" wrapText="1"/>
    </xf>
    <xf numFmtId="169" fontId="15" fillId="0" borderId="13" xfId="0" applyNumberFormat="1" applyFont="1" applyBorder="1" applyAlignment="1">
      <alignment vertical="center"/>
    </xf>
    <xf numFmtId="169" fontId="15" fillId="0" borderId="21" xfId="0" applyNumberFormat="1" applyFont="1" applyBorder="1" applyAlignment="1">
      <alignment vertical="center"/>
    </xf>
    <xf numFmtId="0" fontId="41" fillId="0" borderId="11" xfId="0" applyFont="1" applyBorder="1" applyAlignment="1">
      <alignment horizontal="center" vertical="center" wrapText="1"/>
    </xf>
    <xf numFmtId="0" fontId="0" fillId="0" borderId="3" xfId="0" applyBorder="1" applyAlignment="1">
      <alignment horizontal="center"/>
    </xf>
    <xf numFmtId="0" fontId="0" fillId="0" borderId="56" xfId="0" applyBorder="1" applyAlignment="1">
      <alignment horizontal="center"/>
    </xf>
    <xf numFmtId="0" fontId="43" fillId="0" borderId="15" xfId="0" applyFont="1" applyBorder="1" applyAlignment="1">
      <alignment vertical="center" wrapText="1"/>
    </xf>
    <xf numFmtId="0" fontId="1" fillId="0" borderId="17" xfId="0" applyFont="1" applyBorder="1" applyAlignment="1">
      <alignment wrapText="1"/>
    </xf>
    <xf numFmtId="166" fontId="15" fillId="0" borderId="13" xfId="0" applyNumberFormat="1" applyFont="1" applyBorder="1" applyAlignment="1">
      <alignment horizontal="right"/>
    </xf>
    <xf numFmtId="0" fontId="1" fillId="0" borderId="19" xfId="0" applyFont="1" applyBorder="1" applyAlignment="1">
      <alignment wrapText="1"/>
    </xf>
    <xf numFmtId="166" fontId="15" fillId="0" borderId="21" xfId="0" applyNumberFormat="1" applyFont="1" applyBorder="1" applyAlignment="1">
      <alignment horizontal="right"/>
    </xf>
    <xf numFmtId="0" fontId="43" fillId="0" borderId="37" xfId="0" applyFont="1" applyBorder="1" applyAlignment="1">
      <alignment vertical="center" wrapText="1"/>
    </xf>
    <xf numFmtId="0" fontId="1" fillId="0" borderId="6" xfId="0" applyFont="1" applyBorder="1" applyAlignment="1">
      <alignment wrapText="1"/>
    </xf>
    <xf numFmtId="0" fontId="1" fillId="0" borderId="33" xfId="0" applyFont="1" applyBorder="1" applyAlignment="1">
      <alignment wrapText="1"/>
    </xf>
    <xf numFmtId="169" fontId="1" fillId="0" borderId="13" xfId="0" applyNumberFormat="1" applyFont="1" applyBorder="1"/>
    <xf numFmtId="169" fontId="1" fillId="0" borderId="21" xfId="0" applyNumberFormat="1" applyFont="1" applyBorder="1"/>
    <xf numFmtId="0" fontId="41" fillId="0" borderId="15" xfId="0" applyFont="1" applyBorder="1" applyAlignment="1">
      <alignment horizontal="center" vertical="center"/>
    </xf>
    <xf numFmtId="0" fontId="15" fillId="0" borderId="17" xfId="0" applyFont="1" applyBorder="1" applyAlignment="1">
      <alignment horizontal="center"/>
    </xf>
    <xf numFmtId="0" fontId="15" fillId="0" borderId="19" xfId="0" applyFont="1" applyBorder="1" applyAlignment="1">
      <alignment horizontal="center"/>
    </xf>
    <xf numFmtId="2" fontId="15" fillId="0" borderId="17" xfId="0" applyNumberFormat="1" applyFont="1" applyBorder="1" applyAlignment="1">
      <alignment horizontal="right"/>
    </xf>
    <xf numFmtId="2" fontId="15" fillId="0" borderId="19" xfId="0" applyNumberFormat="1" applyFont="1" applyBorder="1" applyAlignment="1">
      <alignment horizontal="right"/>
    </xf>
    <xf numFmtId="0" fontId="14" fillId="2" borderId="0" xfId="0" applyFont="1" applyFill="1"/>
    <xf numFmtId="0" fontId="0" fillId="2" borderId="0" xfId="0" applyFill="1" applyAlignment="1">
      <alignment horizontal="center"/>
    </xf>
    <xf numFmtId="3" fontId="0" fillId="2" borderId="0" xfId="0" applyNumberFormat="1" applyFill="1" applyAlignment="1">
      <alignment horizontal="center"/>
    </xf>
    <xf numFmtId="166" fontId="0" fillId="2" borderId="0" xfId="0" applyNumberFormat="1" applyFill="1" applyAlignment="1">
      <alignment horizontal="center"/>
    </xf>
    <xf numFmtId="0" fontId="0" fillId="2" borderId="0" xfId="0" applyFill="1" applyAlignment="1">
      <alignment horizontal="left"/>
    </xf>
    <xf numFmtId="0" fontId="27" fillId="2" borderId="0" xfId="0" applyFont="1" applyFill="1" applyAlignment="1">
      <alignment horizontal="center" vertical="center"/>
    </xf>
    <xf numFmtId="0" fontId="25" fillId="2" borderId="0" xfId="0" applyFont="1" applyFill="1"/>
    <xf numFmtId="0" fontId="11" fillId="2" borderId="0" xfId="0" applyFont="1" applyFill="1" applyAlignment="1">
      <alignment vertical="top" wrapText="1"/>
    </xf>
    <xf numFmtId="0" fontId="26" fillId="2" borderId="0" xfId="0" applyFont="1" applyFill="1" applyAlignment="1">
      <alignment vertical="top" wrapText="1"/>
    </xf>
    <xf numFmtId="0" fontId="26" fillId="2" borderId="0" xfId="0" applyFont="1" applyFill="1" applyAlignment="1">
      <alignment horizontal="left" vertical="top" wrapText="1"/>
    </xf>
    <xf numFmtId="0" fontId="0" fillId="2" borderId="0" xfId="0" applyFill="1" applyAlignment="1">
      <alignment vertical="top"/>
    </xf>
    <xf numFmtId="0" fontId="0" fillId="2" borderId="0" xfId="0" applyFill="1" applyAlignment="1">
      <alignment horizontal="right" vertical="top"/>
    </xf>
    <xf numFmtId="0" fontId="15" fillId="2" borderId="0" xfId="0" applyFont="1" applyFill="1" applyAlignment="1">
      <alignment horizontal="right" vertical="center"/>
    </xf>
    <xf numFmtId="0" fontId="0" fillId="0" borderId="0" xfId="0" applyAlignment="1">
      <alignment vertical="center" wrapText="1"/>
    </xf>
    <xf numFmtId="0" fontId="0" fillId="0" borderId="0" xfId="0" applyAlignment="1">
      <alignment horizontal="center" vertical="center" wrapText="1"/>
    </xf>
    <xf numFmtId="0" fontId="63" fillId="0" borderId="0" xfId="0" applyFont="1" applyAlignment="1">
      <alignment horizontal="center" vertical="center" wrapText="1"/>
    </xf>
    <xf numFmtId="0" fontId="64" fillId="0" borderId="0" xfId="0" applyFont="1" applyAlignment="1">
      <alignment horizontal="center" vertical="center" wrapText="1"/>
    </xf>
    <xf numFmtId="0" fontId="7" fillId="0" borderId="0" xfId="0" applyFont="1" applyAlignment="1">
      <alignment vertical="center" wrapText="1"/>
    </xf>
    <xf numFmtId="0" fontId="65" fillId="2" borderId="0" xfId="0" applyFont="1" applyFill="1" applyAlignment="1">
      <alignment horizontal="center" vertical="center" wrapText="1"/>
    </xf>
    <xf numFmtId="0" fontId="7" fillId="0" borderId="0" xfId="0" applyFont="1" applyAlignment="1">
      <alignment horizontal="left" vertical="center" wrapText="1"/>
    </xf>
    <xf numFmtId="0" fontId="0" fillId="3" borderId="1" xfId="0" applyFill="1" applyBorder="1" applyAlignment="1">
      <alignment horizontal="center" vertical="center" wrapText="1"/>
    </xf>
    <xf numFmtId="0" fontId="62" fillId="10" borderId="1" xfId="0" applyFont="1" applyFill="1" applyBorder="1" applyAlignment="1">
      <alignment horizontal="center" vertical="center" wrapText="1"/>
    </xf>
    <xf numFmtId="0" fontId="62" fillId="10" borderId="1" xfId="0" applyFont="1" applyFill="1" applyBorder="1" applyAlignment="1">
      <alignment horizontal="left" vertical="center" wrapText="1"/>
    </xf>
    <xf numFmtId="0" fontId="62" fillId="10" borderId="3" xfId="0" applyFont="1" applyFill="1" applyBorder="1" applyAlignment="1">
      <alignment horizontal="center" vertical="center" wrapText="1"/>
    </xf>
    <xf numFmtId="0" fontId="62" fillId="10" borderId="6" xfId="0" applyFont="1" applyFill="1" applyBorder="1" applyAlignment="1">
      <alignment horizontal="left" vertical="center" wrapText="1"/>
    </xf>
    <xf numFmtId="0" fontId="62" fillId="10" borderId="3" xfId="0" applyFont="1" applyFill="1" applyBorder="1" applyAlignment="1">
      <alignment horizontal="left" vertical="center" wrapText="1"/>
    </xf>
    <xf numFmtId="0" fontId="62" fillId="10" borderId="6" xfId="0" applyFont="1" applyFill="1" applyBorder="1" applyAlignment="1">
      <alignment horizontal="center" vertical="center" wrapText="1"/>
    </xf>
    <xf numFmtId="0" fontId="62" fillId="10" borderId="7" xfId="0" applyFont="1" applyFill="1" applyBorder="1" applyAlignment="1">
      <alignment horizontal="left" vertical="center" wrapText="1"/>
    </xf>
    <xf numFmtId="0" fontId="57" fillId="11" borderId="58" xfId="0" applyFont="1" applyFill="1" applyBorder="1" applyAlignment="1">
      <alignment horizontal="center" vertical="center" wrapText="1"/>
    </xf>
    <xf numFmtId="0" fontId="48" fillId="0" borderId="3" xfId="0" applyFont="1" applyBorder="1" applyAlignment="1">
      <alignment vertical="center" wrapText="1"/>
    </xf>
    <xf numFmtId="0" fontId="48" fillId="0" borderId="56" xfId="0" applyFont="1" applyBorder="1" applyAlignment="1">
      <alignment vertical="center" wrapText="1"/>
    </xf>
    <xf numFmtId="1" fontId="0" fillId="0" borderId="0" xfId="0" applyNumberFormat="1" applyAlignment="1">
      <alignment horizontal="center" vertical="center"/>
    </xf>
    <xf numFmtId="0" fontId="43" fillId="0" borderId="3" xfId="0" applyFont="1" applyBorder="1" applyAlignment="1">
      <alignment vertical="center" wrapText="1"/>
    </xf>
    <xf numFmtId="0" fontId="41" fillId="0" borderId="3" xfId="0" applyFont="1" applyBorder="1" applyAlignment="1">
      <alignment vertical="center" wrapText="1"/>
    </xf>
    <xf numFmtId="0" fontId="41" fillId="0" borderId="56" xfId="0" applyFont="1" applyBorder="1" applyAlignment="1">
      <alignment vertical="center" wrapText="1"/>
    </xf>
    <xf numFmtId="0" fontId="0" fillId="3" borderId="57" xfId="0" applyFill="1" applyBorder="1" applyAlignment="1">
      <alignment horizontal="center" vertical="center" wrapText="1"/>
    </xf>
    <xf numFmtId="0" fontId="0" fillId="3" borderId="57" xfId="0" applyFill="1" applyBorder="1" applyAlignment="1">
      <alignment vertical="center" wrapText="1"/>
    </xf>
    <xf numFmtId="0" fontId="0" fillId="3" borderId="2" xfId="0" applyFill="1" applyBorder="1" applyAlignment="1">
      <alignment vertical="center" wrapText="1"/>
    </xf>
    <xf numFmtId="0" fontId="0" fillId="3" borderId="2" xfId="0" applyFill="1" applyBorder="1" applyAlignment="1">
      <alignment horizontal="left" vertical="center" wrapText="1"/>
    </xf>
    <xf numFmtId="0" fontId="0" fillId="3" borderId="46" xfId="0" applyFill="1" applyBorder="1" applyAlignment="1">
      <alignment horizontal="left" vertical="center" wrapText="1"/>
    </xf>
    <xf numFmtId="0" fontId="0" fillId="3" borderId="6" xfId="0" applyFill="1" applyBorder="1" applyAlignment="1">
      <alignment vertical="center" wrapText="1"/>
    </xf>
    <xf numFmtId="0" fontId="0" fillId="3" borderId="46" xfId="0" applyFill="1" applyBorder="1" applyAlignment="1">
      <alignment horizontal="center" vertical="center" wrapText="1"/>
    </xf>
    <xf numFmtId="0" fontId="62" fillId="0" borderId="0" xfId="0" applyFont="1" applyAlignment="1">
      <alignment horizontal="center" vertical="center" wrapText="1"/>
    </xf>
    <xf numFmtId="0" fontId="62" fillId="0" borderId="0" xfId="0" applyFont="1" applyAlignment="1">
      <alignment vertical="center" wrapText="1"/>
    </xf>
    <xf numFmtId="0" fontId="46" fillId="0" borderId="0" xfId="0" applyFont="1" applyAlignment="1">
      <alignment vertical="center" wrapText="1"/>
    </xf>
    <xf numFmtId="0" fontId="0" fillId="3" borderId="3" xfId="0"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0" fillId="3" borderId="6" xfId="0" applyFill="1" applyBorder="1" applyAlignment="1">
      <alignment horizontal="left" vertical="center" wrapText="1"/>
    </xf>
    <xf numFmtId="0" fontId="69" fillId="0" borderId="0" xfId="0" applyFont="1" applyAlignment="1">
      <alignment vertical="center" wrapText="1"/>
    </xf>
    <xf numFmtId="0" fontId="65" fillId="3" borderId="31" xfId="0" applyFont="1" applyFill="1" applyBorder="1" applyAlignment="1">
      <alignment horizontal="center" vertical="center" wrapText="1"/>
    </xf>
    <xf numFmtId="0" fontId="70" fillId="0" borderId="0" xfId="0" applyFont="1" applyAlignment="1">
      <alignment vertical="center" wrapText="1"/>
    </xf>
    <xf numFmtId="0" fontId="47" fillId="0" borderId="0" xfId="0" applyFont="1" applyAlignment="1">
      <alignment horizontal="center" vertical="center" wrapText="1"/>
    </xf>
    <xf numFmtId="0" fontId="65" fillId="3" borderId="1"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8" xfId="0" applyFill="1" applyBorder="1" applyAlignment="1">
      <alignment horizontal="left" vertical="center" wrapText="1"/>
    </xf>
    <xf numFmtId="0" fontId="0" fillId="3" borderId="46" xfId="0" applyFill="1" applyBorder="1" applyAlignment="1">
      <alignment vertical="center" wrapText="1"/>
    </xf>
    <xf numFmtId="0" fontId="0" fillId="3" borderId="57" xfId="0" applyFill="1" applyBorder="1" applyAlignment="1">
      <alignment horizontal="left" vertical="center" wrapText="1"/>
    </xf>
    <xf numFmtId="0" fontId="11" fillId="3" borderId="7" xfId="0" applyFont="1" applyFill="1" applyBorder="1" applyAlignment="1">
      <alignment vertical="center" wrapText="1"/>
    </xf>
    <xf numFmtId="0" fontId="11" fillId="3" borderId="6" xfId="0" applyFont="1" applyFill="1" applyBorder="1" applyAlignment="1">
      <alignment horizontal="left" vertical="center" wrapText="1"/>
    </xf>
    <xf numFmtId="0" fontId="11" fillId="3" borderId="6" xfId="0" applyFont="1" applyFill="1" applyBorder="1" applyAlignment="1">
      <alignment vertical="center" wrapText="1"/>
    </xf>
    <xf numFmtId="0" fontId="65" fillId="3" borderId="1" xfId="0" applyFont="1" applyFill="1" applyBorder="1" applyAlignment="1">
      <alignment vertical="center" wrapText="1"/>
    </xf>
    <xf numFmtId="0" fontId="65" fillId="3" borderId="28" xfId="0" applyFont="1" applyFill="1" applyBorder="1" applyAlignment="1">
      <alignment horizontal="center" vertical="center" wrapText="1"/>
    </xf>
    <xf numFmtId="0" fontId="65" fillId="3" borderId="31" xfId="0" applyFont="1" applyFill="1" applyBorder="1" applyAlignment="1">
      <alignment horizontal="left" vertical="center" wrapText="1"/>
    </xf>
    <xf numFmtId="0" fontId="71" fillId="0" borderId="0" xfId="0" applyFont="1" applyAlignment="1">
      <alignment horizontal="center" vertical="center" wrapText="1"/>
    </xf>
    <xf numFmtId="0" fontId="0" fillId="3" borderId="8" xfId="0" applyFill="1" applyBorder="1" applyAlignment="1">
      <alignment vertical="center" wrapText="1"/>
    </xf>
    <xf numFmtId="0" fontId="0" fillId="3" borderId="16" xfId="0" applyFill="1" applyBorder="1" applyAlignment="1">
      <alignment horizontal="left" vertical="center" wrapText="1"/>
    </xf>
    <xf numFmtId="0" fontId="7" fillId="3" borderId="3"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43" fillId="0" borderId="11" xfId="0" applyFont="1" applyBorder="1" applyAlignment="1">
      <alignment vertical="center" wrapText="1"/>
    </xf>
    <xf numFmtId="0" fontId="1" fillId="0" borderId="3" xfId="0" applyFont="1" applyBorder="1" applyAlignment="1">
      <alignment wrapText="1"/>
    </xf>
    <xf numFmtId="0" fontId="1" fillId="0" borderId="56" xfId="0" applyFont="1" applyBorder="1" applyAlignment="1">
      <alignment wrapText="1"/>
    </xf>
    <xf numFmtId="0" fontId="45" fillId="0" borderId="11" xfId="0" applyFont="1" applyBorder="1" applyAlignment="1">
      <alignment horizontal="center" vertical="center" wrapText="1" readingOrder="1"/>
    </xf>
    <xf numFmtId="0" fontId="45" fillId="0" borderId="3" xfId="0" applyFont="1" applyBorder="1" applyAlignment="1">
      <alignment vertical="center" wrapText="1" readingOrder="1"/>
    </xf>
    <xf numFmtId="0" fontId="9" fillId="0" borderId="3" xfId="5" applyFont="1" applyFill="1" applyBorder="1" applyAlignment="1">
      <alignment vertical="center" wrapText="1"/>
    </xf>
    <xf numFmtId="0" fontId="9" fillId="0" borderId="56" xfId="5" applyFont="1" applyFill="1" applyBorder="1" applyAlignment="1">
      <alignment vertical="center" wrapText="1"/>
    </xf>
    <xf numFmtId="0" fontId="43" fillId="2" borderId="15" xfId="0" applyFont="1" applyFill="1" applyBorder="1" applyAlignment="1">
      <alignment horizontal="center" vertical="center" wrapText="1"/>
    </xf>
    <xf numFmtId="0" fontId="44" fillId="2" borderId="16" xfId="0" applyFont="1" applyFill="1" applyBorder="1" applyAlignment="1">
      <alignment horizontal="center" vertical="center" wrapText="1" readingOrder="1"/>
    </xf>
    <xf numFmtId="168" fontId="44" fillId="2" borderId="12" xfId="0" applyNumberFormat="1" applyFont="1" applyFill="1" applyBorder="1" applyAlignment="1">
      <alignment horizontal="center" vertical="center" wrapText="1" readingOrder="1"/>
    </xf>
    <xf numFmtId="166" fontId="41" fillId="2" borderId="16" xfId="0" applyNumberFormat="1" applyFont="1" applyFill="1" applyBorder="1" applyAlignment="1">
      <alignment horizontal="center" vertical="center"/>
    </xf>
    <xf numFmtId="0" fontId="41" fillId="2" borderId="16" xfId="0" applyFont="1" applyFill="1" applyBorder="1" applyAlignment="1">
      <alignment horizontal="center" vertical="center"/>
    </xf>
    <xf numFmtId="166" fontId="41" fillId="2" borderId="16" xfId="0" applyNumberFormat="1" applyFont="1" applyFill="1" applyBorder="1" applyAlignment="1">
      <alignment vertical="center"/>
    </xf>
    <xf numFmtId="166" fontId="41" fillId="2" borderId="12" xfId="0" applyNumberFormat="1" applyFont="1" applyFill="1" applyBorder="1" applyAlignment="1">
      <alignment horizontal="right" vertical="center"/>
    </xf>
    <xf numFmtId="2" fontId="43" fillId="12" borderId="35" xfId="0" applyNumberFormat="1" applyFont="1" applyFill="1" applyBorder="1" applyAlignment="1">
      <alignment horizontal="center" vertical="center" wrapText="1" readingOrder="1"/>
    </xf>
    <xf numFmtId="166" fontId="43" fillId="12" borderId="35" xfId="0" applyNumberFormat="1" applyFont="1" applyFill="1" applyBorder="1" applyAlignment="1">
      <alignment horizontal="center" vertical="center" wrapText="1" readingOrder="1"/>
    </xf>
    <xf numFmtId="0" fontId="72" fillId="3" borderId="1" xfId="0" applyFont="1" applyFill="1" applyBorder="1" applyAlignment="1">
      <alignment horizontal="center" vertical="center" wrapText="1"/>
    </xf>
    <xf numFmtId="0" fontId="65" fillId="3" borderId="51" xfId="0" applyFont="1" applyFill="1" applyBorder="1" applyAlignment="1">
      <alignment horizontal="center" vertical="center" wrapText="1"/>
    </xf>
    <xf numFmtId="0" fontId="5" fillId="13" borderId="1" xfId="2" applyFill="1" applyBorder="1" applyAlignment="1">
      <alignment horizontal="center" vertical="center"/>
    </xf>
    <xf numFmtId="0" fontId="28" fillId="2" borderId="0" xfId="1" applyFont="1" applyFill="1" applyBorder="1" applyAlignment="1">
      <alignment vertical="center"/>
    </xf>
    <xf numFmtId="0" fontId="73" fillId="2" borderId="0" xfId="0" applyFont="1" applyFill="1" applyAlignment="1">
      <alignment horizontal="left" vertical="center"/>
    </xf>
    <xf numFmtId="0" fontId="74" fillId="2" borderId="0" xfId="4" applyFont="1" applyFill="1" applyAlignment="1">
      <alignment vertical="center"/>
    </xf>
    <xf numFmtId="0" fontId="28" fillId="3" borderId="1" xfId="0" applyFont="1" applyFill="1" applyBorder="1" applyAlignment="1">
      <alignment horizontal="center" vertical="center" wrapText="1"/>
    </xf>
    <xf numFmtId="0" fontId="74" fillId="2" borderId="1" xfId="4" applyFont="1" applyFill="1" applyBorder="1"/>
    <xf numFmtId="0" fontId="74" fillId="2" borderId="1" xfId="4" applyFont="1" applyFill="1" applyBorder="1" applyAlignment="1">
      <alignment wrapText="1"/>
    </xf>
    <xf numFmtId="0" fontId="74" fillId="2" borderId="1" xfId="4" applyFont="1" applyFill="1" applyBorder="1" applyAlignment="1">
      <alignment horizontal="center" vertical="center"/>
    </xf>
    <xf numFmtId="0" fontId="75" fillId="12" borderId="50" xfId="0" applyFont="1" applyFill="1" applyBorder="1" applyAlignment="1">
      <alignment horizontal="center" vertical="center" wrapText="1"/>
    </xf>
    <xf numFmtId="166" fontId="75" fillId="12" borderId="39" xfId="0" applyNumberFormat="1" applyFont="1" applyFill="1" applyBorder="1" applyAlignment="1">
      <alignment horizontal="center" vertical="center" wrapText="1" readingOrder="1"/>
    </xf>
    <xf numFmtId="0" fontId="75" fillId="12" borderId="34" xfId="0" applyFont="1" applyFill="1" applyBorder="1" applyAlignment="1">
      <alignment horizontal="center" vertical="center" wrapText="1" readingOrder="1"/>
    </xf>
    <xf numFmtId="166" fontId="75" fillId="12" borderId="34" xfId="0" applyNumberFormat="1" applyFont="1" applyFill="1" applyBorder="1" applyAlignment="1">
      <alignment horizontal="center" vertical="center" wrapText="1" readingOrder="1"/>
    </xf>
    <xf numFmtId="0" fontId="75" fillId="12" borderId="47" xfId="5" applyFont="1" applyFill="1" applyBorder="1" applyAlignment="1">
      <alignment horizontal="center" vertical="center" wrapText="1"/>
    </xf>
    <xf numFmtId="0" fontId="75" fillId="12" borderId="5" xfId="0" applyFont="1" applyFill="1" applyBorder="1" applyAlignment="1">
      <alignment horizontal="center" vertical="center" wrapText="1" readingOrder="1"/>
    </xf>
    <xf numFmtId="0" fontId="75" fillId="12" borderId="14" xfId="0" applyFont="1" applyFill="1" applyBorder="1" applyAlignment="1">
      <alignment horizontal="center" vertical="center" wrapText="1" readingOrder="1"/>
    </xf>
    <xf numFmtId="0" fontId="76" fillId="2" borderId="15" xfId="0" applyFont="1" applyFill="1" applyBorder="1" applyAlignment="1">
      <alignment horizontal="center" vertical="center" wrapText="1" readingOrder="1"/>
    </xf>
    <xf numFmtId="166" fontId="76" fillId="2" borderId="12" xfId="0" applyNumberFormat="1" applyFont="1" applyFill="1" applyBorder="1" applyAlignment="1">
      <alignment horizontal="center" vertical="center" wrapText="1" readingOrder="1"/>
    </xf>
    <xf numFmtId="166" fontId="58" fillId="6" borderId="45" xfId="0" applyNumberFormat="1" applyFont="1" applyFill="1" applyBorder="1" applyAlignment="1">
      <alignment horizontal="center" vertical="center" wrapText="1" readingOrder="1"/>
    </xf>
    <xf numFmtId="0" fontId="75" fillId="0" borderId="2" xfId="0" applyFont="1" applyBorder="1" applyAlignment="1">
      <alignment vertical="center" wrapText="1"/>
    </xf>
    <xf numFmtId="0" fontId="75" fillId="0" borderId="1" xfId="0" applyFont="1" applyBorder="1" applyAlignment="1">
      <alignment vertical="center" wrapText="1"/>
    </xf>
    <xf numFmtId="2" fontId="14" fillId="3" borderId="1" xfId="0" applyNumberFormat="1"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13" fillId="3" borderId="1" xfId="0" applyFont="1" applyFill="1" applyBorder="1" applyAlignment="1">
      <alignment horizontal="center" vertical="center" wrapText="1" readingOrder="1"/>
    </xf>
    <xf numFmtId="0" fontId="75" fillId="5" borderId="2" xfId="0" applyFont="1" applyFill="1" applyBorder="1" applyAlignment="1">
      <alignment horizontal="center" vertical="center" wrapText="1"/>
    </xf>
    <xf numFmtId="0" fontId="76" fillId="5" borderId="2" xfId="0" applyFont="1" applyFill="1" applyBorder="1" applyAlignment="1">
      <alignment horizontal="center" vertical="center" wrapText="1" readingOrder="1"/>
    </xf>
    <xf numFmtId="168" fontId="76" fillId="5" borderId="2" xfId="0" applyNumberFormat="1" applyFont="1" applyFill="1" applyBorder="1" applyAlignment="1">
      <alignment horizontal="center" vertical="center" wrapText="1" readingOrder="1"/>
    </xf>
    <xf numFmtId="0" fontId="76" fillId="0" borderId="2" xfId="0" applyFont="1" applyBorder="1" applyAlignment="1">
      <alignment horizontal="center" vertical="center" wrapText="1" readingOrder="1"/>
    </xf>
    <xf numFmtId="168" fontId="76" fillId="0" borderId="2" xfId="0" applyNumberFormat="1" applyFont="1" applyBorder="1" applyAlignment="1">
      <alignment horizontal="center" vertical="center" wrapText="1" readingOrder="1"/>
    </xf>
    <xf numFmtId="1" fontId="76" fillId="0" borderId="2" xfId="0" applyNumberFormat="1" applyFont="1" applyBorder="1" applyAlignment="1">
      <alignment horizontal="center" vertical="center" wrapText="1" readingOrder="1"/>
    </xf>
    <xf numFmtId="2" fontId="76" fillId="0" borderId="46" xfId="0" applyNumberFormat="1" applyFont="1" applyBorder="1" applyAlignment="1">
      <alignment horizontal="center" vertical="center" wrapText="1" readingOrder="1"/>
    </xf>
    <xf numFmtId="168" fontId="76" fillId="0" borderId="46" xfId="0" applyNumberFormat="1" applyFont="1" applyBorder="1" applyAlignment="1">
      <alignment horizontal="center" vertical="center" wrapText="1" readingOrder="1"/>
    </xf>
    <xf numFmtId="0" fontId="76" fillId="0" borderId="23" xfId="0" applyFont="1" applyBorder="1" applyAlignment="1">
      <alignment vertical="center" wrapText="1" readingOrder="1"/>
    </xf>
    <xf numFmtId="0" fontId="75" fillId="0" borderId="1" xfId="0" applyFont="1" applyBorder="1" applyAlignment="1">
      <alignment horizontal="center" vertical="center" wrapText="1"/>
    </xf>
    <xf numFmtId="0" fontId="76" fillId="0" borderId="1" xfId="0" applyFont="1" applyBorder="1" applyAlignment="1">
      <alignment horizontal="center" vertical="center" wrapText="1" readingOrder="1"/>
    </xf>
    <xf numFmtId="168" fontId="76" fillId="0" borderId="1" xfId="0" applyNumberFormat="1" applyFont="1" applyBorder="1" applyAlignment="1">
      <alignment horizontal="center" vertical="center" wrapText="1" readingOrder="1"/>
    </xf>
    <xf numFmtId="0" fontId="76" fillId="2" borderId="1" xfId="0" applyFont="1" applyFill="1" applyBorder="1" applyAlignment="1">
      <alignment horizontal="center" vertical="center" wrapText="1" readingOrder="1"/>
    </xf>
    <xf numFmtId="168" fontId="76" fillId="2" borderId="1" xfId="0" applyNumberFormat="1" applyFont="1" applyFill="1" applyBorder="1" applyAlignment="1">
      <alignment horizontal="center" vertical="center" wrapText="1" readingOrder="1"/>
    </xf>
    <xf numFmtId="1" fontId="76" fillId="0" borderId="1" xfId="0" applyNumberFormat="1" applyFont="1" applyBorder="1" applyAlignment="1">
      <alignment horizontal="center" vertical="center" wrapText="1" readingOrder="1"/>
    </xf>
    <xf numFmtId="2" fontId="76" fillId="0" borderId="6" xfId="0" applyNumberFormat="1" applyFont="1" applyBorder="1" applyAlignment="1">
      <alignment horizontal="center" vertical="center" wrapText="1" readingOrder="1"/>
    </xf>
    <xf numFmtId="168" fontId="76" fillId="0" borderId="6" xfId="0" applyNumberFormat="1" applyFont="1" applyBorder="1" applyAlignment="1">
      <alignment horizontal="center" vertical="center" wrapText="1" readingOrder="1"/>
    </xf>
    <xf numFmtId="15" fontId="79" fillId="0" borderId="0" xfId="0" applyNumberFormat="1" applyFont="1" applyAlignment="1">
      <alignment vertical="center"/>
    </xf>
    <xf numFmtId="0" fontId="54" fillId="0" borderId="2" xfId="0" applyFont="1" applyBorder="1" applyAlignment="1" applyProtection="1">
      <alignment horizontal="left" vertical="center" wrapText="1"/>
      <protection locked="0"/>
    </xf>
    <xf numFmtId="0" fontId="45" fillId="0" borderId="1" xfId="0" applyFont="1" applyBorder="1" applyAlignment="1" applyProtection="1">
      <alignment horizontal="center" vertical="center" wrapText="1"/>
      <protection locked="0"/>
    </xf>
    <xf numFmtId="0" fontId="54" fillId="0" borderId="1" xfId="0" applyFont="1" applyBorder="1" applyAlignment="1" applyProtection="1">
      <alignment vertical="center" wrapText="1"/>
      <protection locked="0"/>
    </xf>
    <xf numFmtId="0" fontId="9" fillId="0" borderId="1" xfId="0" applyFont="1" applyBorder="1" applyAlignment="1">
      <alignment vertical="center" wrapText="1"/>
    </xf>
    <xf numFmtId="0" fontId="39" fillId="0" borderId="0" xfId="0" applyFont="1" applyAlignment="1">
      <alignment horizontal="center"/>
    </xf>
    <xf numFmtId="0" fontId="54" fillId="0" borderId="4" xfId="0" applyFont="1" applyBorder="1" applyAlignment="1" applyProtection="1">
      <alignment horizontal="left" vertical="center" wrapText="1"/>
      <protection locked="0"/>
    </xf>
    <xf numFmtId="0" fontId="62" fillId="10" borderId="1" xfId="0" applyFont="1" applyFill="1" applyBorder="1" applyAlignment="1">
      <alignment vertical="center" wrapText="1"/>
    </xf>
    <xf numFmtId="0" fontId="12" fillId="3" borderId="1" xfId="0" applyFont="1" applyFill="1" applyBorder="1" applyAlignment="1">
      <alignment horizontal="center" vertical="center" wrapText="1"/>
    </xf>
    <xf numFmtId="0" fontId="18" fillId="3" borderId="13" xfId="0" applyFont="1" applyFill="1" applyBorder="1" applyAlignment="1">
      <alignment vertical="center" wrapText="1"/>
    </xf>
    <xf numFmtId="0" fontId="82" fillId="0" borderId="0" xfId="0" applyFont="1" applyAlignment="1">
      <alignment vertical="center" wrapText="1"/>
    </xf>
    <xf numFmtId="0" fontId="57" fillId="11" borderId="60" xfId="0" applyFont="1" applyFill="1" applyBorder="1" applyAlignment="1">
      <alignment horizontal="center" vertical="center" wrapText="1"/>
    </xf>
    <xf numFmtId="0" fontId="64" fillId="3" borderId="46" xfId="0" applyFont="1" applyFill="1" applyBorder="1" applyAlignment="1">
      <alignment horizontal="center" vertical="center" wrapText="1"/>
    </xf>
    <xf numFmtId="0" fontId="63" fillId="3" borderId="46" xfId="0" applyFont="1" applyFill="1" applyBorder="1" applyAlignment="1">
      <alignment horizontal="center" vertical="center" wrapText="1"/>
    </xf>
    <xf numFmtId="0" fontId="64" fillId="3" borderId="46" xfId="0" applyFont="1" applyFill="1" applyBorder="1" applyAlignment="1">
      <alignment horizontal="left" vertical="center" wrapText="1"/>
    </xf>
    <xf numFmtId="0" fontId="65" fillId="3" borderId="1" xfId="0" applyFont="1" applyFill="1" applyBorder="1" applyAlignment="1">
      <alignment horizontal="left" vertical="center" wrapText="1"/>
    </xf>
    <xf numFmtId="0" fontId="64" fillId="3" borderId="1" xfId="0" applyFont="1" applyFill="1" applyBorder="1" applyAlignment="1">
      <alignment horizontal="center" vertical="center" wrapText="1"/>
    </xf>
    <xf numFmtId="0" fontId="63" fillId="3" borderId="6" xfId="0" applyFont="1" applyFill="1" applyBorder="1" applyAlignment="1">
      <alignment horizontal="center" vertical="center" wrapText="1"/>
    </xf>
    <xf numFmtId="0" fontId="83" fillId="10" borderId="6" xfId="0" applyFont="1" applyFill="1" applyBorder="1" applyAlignment="1">
      <alignment horizontal="left" vertical="center" wrapText="1"/>
    </xf>
    <xf numFmtId="0" fontId="67" fillId="10" borderId="6" xfId="0" applyFont="1" applyFill="1" applyBorder="1" applyAlignment="1">
      <alignment horizontal="left" vertical="center" wrapText="1"/>
    </xf>
    <xf numFmtId="0" fontId="64" fillId="3" borderId="57"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61" fillId="10" borderId="31" xfId="0" applyFont="1" applyFill="1" applyBorder="1" applyAlignment="1">
      <alignment horizontal="center" vertical="center" wrapText="1"/>
    </xf>
    <xf numFmtId="0" fontId="83" fillId="10" borderId="1" xfId="0" applyFont="1" applyFill="1" applyBorder="1" applyAlignment="1">
      <alignment horizontal="center" vertical="center" wrapText="1"/>
    </xf>
    <xf numFmtId="0" fontId="67" fillId="10" borderId="6" xfId="0" applyFont="1" applyFill="1" applyBorder="1" applyAlignment="1">
      <alignment horizontal="center" vertical="center" wrapText="1"/>
    </xf>
    <xf numFmtId="0" fontId="84" fillId="3" borderId="1" xfId="0" applyFont="1" applyFill="1" applyBorder="1" applyAlignment="1">
      <alignment horizontal="left" vertical="center" wrapText="1"/>
    </xf>
    <xf numFmtId="0" fontId="65" fillId="3" borderId="28" xfId="0" applyFont="1" applyFill="1" applyBorder="1" applyAlignment="1">
      <alignment horizontal="left" vertical="center" wrapText="1"/>
    </xf>
    <xf numFmtId="15" fontId="85" fillId="2" borderId="0" xfId="0" applyNumberFormat="1" applyFont="1" applyFill="1" applyAlignment="1">
      <alignment horizontal="center" vertical="center" wrapText="1"/>
    </xf>
    <xf numFmtId="0" fontId="83" fillId="2" borderId="0" xfId="0" applyFont="1" applyFill="1" applyAlignment="1">
      <alignment horizontal="center" vertical="center" wrapText="1"/>
    </xf>
    <xf numFmtId="0" fontId="0" fillId="0" borderId="1" xfId="0" applyBorder="1" applyAlignment="1">
      <alignment vertical="center" wrapText="1"/>
    </xf>
    <xf numFmtId="0" fontId="0" fillId="10" borderId="1" xfId="0" applyFill="1" applyBorder="1" applyAlignment="1">
      <alignment horizontal="left" vertical="center" wrapText="1"/>
    </xf>
    <xf numFmtId="0" fontId="0" fillId="15" borderId="1" xfId="0" applyFill="1" applyBorder="1" applyAlignment="1">
      <alignment vertical="center" wrapText="1"/>
    </xf>
    <xf numFmtId="0" fontId="65" fillId="15" borderId="31" xfId="0" applyFont="1" applyFill="1" applyBorder="1" applyAlignment="1">
      <alignment vertical="center" wrapText="1"/>
    </xf>
    <xf numFmtId="0" fontId="0" fillId="15" borderId="46" xfId="0" applyFill="1" applyBorder="1" applyAlignment="1">
      <alignment vertical="center" wrapText="1"/>
    </xf>
    <xf numFmtId="0" fontId="0" fillId="15" borderId="8" xfId="0" applyFill="1" applyBorder="1" applyAlignment="1">
      <alignment vertical="center" wrapText="1"/>
    </xf>
    <xf numFmtId="0" fontId="62" fillId="15" borderId="1" xfId="0" applyFont="1" applyFill="1" applyBorder="1" applyAlignment="1">
      <alignment horizontal="center" vertical="center" wrapText="1"/>
    </xf>
    <xf numFmtId="0" fontId="62" fillId="15" borderId="6" xfId="0" applyFont="1" applyFill="1" applyBorder="1" applyAlignment="1">
      <alignment vertical="center" wrapText="1"/>
    </xf>
    <xf numFmtId="0" fontId="0" fillId="15" borderId="57" xfId="0" applyFill="1" applyBorder="1" applyAlignment="1">
      <alignment vertical="center" wrapText="1"/>
    </xf>
    <xf numFmtId="0" fontId="61" fillId="15" borderId="31" xfId="0" applyFont="1" applyFill="1" applyBorder="1" applyAlignment="1">
      <alignment vertical="center" wrapText="1"/>
    </xf>
    <xf numFmtId="0" fontId="62" fillId="15" borderId="1" xfId="0" applyFont="1" applyFill="1" applyBorder="1" applyAlignment="1">
      <alignment vertical="center" wrapText="1"/>
    </xf>
    <xf numFmtId="0" fontId="0" fillId="15" borderId="6" xfId="0" applyFill="1" applyBorder="1" applyAlignment="1">
      <alignment vertical="center" wrapText="1"/>
    </xf>
    <xf numFmtId="0" fontId="62" fillId="15" borderId="6" xfId="0" applyFont="1" applyFill="1" applyBorder="1" applyAlignment="1">
      <alignment horizontal="left" vertical="center" wrapText="1"/>
    </xf>
    <xf numFmtId="0" fontId="0" fillId="0" borderId="0" xfId="2" applyFont="1" applyBorder="1" applyAlignment="1" applyProtection="1">
      <alignment vertical="center" wrapText="1"/>
    </xf>
    <xf numFmtId="0" fontId="12" fillId="0" borderId="0" xfId="0" applyFont="1" applyAlignment="1">
      <alignment horizontal="center" vertical="center" wrapText="1"/>
    </xf>
    <xf numFmtId="0" fontId="21" fillId="0" borderId="0" xfId="0" applyFont="1" applyAlignment="1">
      <alignment horizontal="center" vertical="center" wrapText="1"/>
    </xf>
    <xf numFmtId="3" fontId="12" fillId="3" borderId="12" xfId="0" applyNumberFormat="1" applyFont="1" applyFill="1" applyBorder="1" applyAlignment="1">
      <alignment horizontal="center" vertical="center" wrapText="1"/>
    </xf>
    <xf numFmtId="0" fontId="0" fillId="0" borderId="1" xfId="0" applyBorder="1" applyAlignment="1">
      <alignment vertical="top" wrapText="1"/>
    </xf>
    <xf numFmtId="3" fontId="34" fillId="2" borderId="1" xfId="0" applyNumberFormat="1" applyFont="1" applyFill="1" applyBorder="1" applyAlignment="1">
      <alignment horizontal="center" vertical="center" wrapText="1"/>
    </xf>
    <xf numFmtId="3" fontId="10" fillId="2" borderId="13" xfId="0" applyNumberFormat="1" applyFont="1" applyFill="1" applyBorder="1" applyAlignment="1">
      <alignment horizontal="center" vertical="center" wrapText="1"/>
    </xf>
    <xf numFmtId="0" fontId="0" fillId="0" borderId="20" xfId="0" applyBorder="1" applyAlignment="1">
      <alignment horizontal="center" vertical="center"/>
    </xf>
    <xf numFmtId="1" fontId="0" fillId="0" borderId="21" xfId="0" applyNumberFormat="1" applyBorder="1" applyAlignment="1">
      <alignment horizontal="center" vertical="center"/>
    </xf>
    <xf numFmtId="0" fontId="29" fillId="2" borderId="0" xfId="0" applyFont="1" applyFill="1" applyAlignment="1">
      <alignment horizontal="center" vertical="center" wrapText="1"/>
    </xf>
    <xf numFmtId="0" fontId="0" fillId="3" borderId="24" xfId="0" applyFill="1" applyBorder="1" applyAlignment="1">
      <alignment vertical="center"/>
    </xf>
    <xf numFmtId="0" fontId="0" fillId="3" borderId="22" xfId="0" applyFill="1" applyBorder="1" applyAlignment="1">
      <alignment vertical="center"/>
    </xf>
    <xf numFmtId="0" fontId="0" fillId="3" borderId="18" xfId="0" applyFill="1" applyBorder="1" applyAlignment="1">
      <alignment vertical="center"/>
    </xf>
    <xf numFmtId="0" fontId="29" fillId="2" borderId="25"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68" fillId="6" borderId="60" xfId="0" applyFont="1" applyFill="1" applyBorder="1" applyAlignment="1">
      <alignment horizontal="center" vertical="center" wrapText="1"/>
    </xf>
    <xf numFmtId="0" fontId="68" fillId="6" borderId="59" xfId="0" applyFont="1" applyFill="1" applyBorder="1" applyAlignment="1">
      <alignment horizontal="center" vertical="center" wrapText="1"/>
    </xf>
    <xf numFmtId="0" fontId="68" fillId="6" borderId="65" xfId="0" applyFont="1" applyFill="1" applyBorder="1" applyAlignment="1">
      <alignment horizontal="center" vertical="center" wrapText="1"/>
    </xf>
    <xf numFmtId="0" fontId="66" fillId="9" borderId="0" xfId="0" applyFont="1" applyFill="1" applyAlignment="1">
      <alignment horizontal="left" vertical="center" wrapText="1"/>
    </xf>
    <xf numFmtId="1" fontId="58" fillId="8" borderId="45" xfId="0" applyNumberFormat="1" applyFont="1" applyFill="1" applyBorder="1" applyAlignment="1">
      <alignment horizontal="center" vertical="center" wrapText="1" readingOrder="1"/>
    </xf>
    <xf numFmtId="1" fontId="58" fillId="8" borderId="52" xfId="0" applyNumberFormat="1" applyFont="1" applyFill="1" applyBorder="1" applyAlignment="1">
      <alignment horizontal="center" vertical="center" wrapText="1" readingOrder="1"/>
    </xf>
    <xf numFmtId="1" fontId="58" fillId="8" borderId="53" xfId="0" applyNumberFormat="1" applyFont="1" applyFill="1" applyBorder="1" applyAlignment="1">
      <alignment horizontal="center" vertical="center" wrapText="1" readingOrder="1"/>
    </xf>
    <xf numFmtId="0" fontId="44" fillId="0" borderId="4" xfId="0" applyFont="1" applyBorder="1" applyAlignment="1">
      <alignment horizontal="center" vertical="center" wrapText="1"/>
    </xf>
    <xf numFmtId="0" fontId="44" fillId="0" borderId="2" xfId="0" applyFont="1" applyBorder="1" applyAlignment="1">
      <alignment horizontal="center" vertical="center" wrapText="1"/>
    </xf>
    <xf numFmtId="0" fontId="54" fillId="0" borderId="4" xfId="0" applyFont="1" applyBorder="1" applyAlignment="1" applyProtection="1">
      <alignment horizontal="left" vertical="center" wrapText="1"/>
      <protection locked="0"/>
    </xf>
    <xf numFmtId="0" fontId="54" fillId="0" borderId="2" xfId="0" applyFont="1" applyBorder="1" applyAlignment="1" applyProtection="1">
      <alignment horizontal="left" vertical="center" wrapText="1"/>
      <protection locked="0"/>
    </xf>
    <xf numFmtId="0" fontId="45" fillId="0" borderId="4" xfId="0" applyFont="1" applyBorder="1" applyAlignment="1">
      <alignment horizontal="center" vertical="center" wrapText="1"/>
    </xf>
    <xf numFmtId="0" fontId="45" fillId="0" borderId="2" xfId="0" applyFont="1" applyBorder="1" applyAlignment="1">
      <alignment horizontal="center" vertical="center" wrapText="1"/>
    </xf>
    <xf numFmtId="1" fontId="44" fillId="0" borderId="4" xfId="5" applyNumberFormat="1" applyFont="1" applyFill="1" applyBorder="1" applyAlignment="1">
      <alignment horizontal="center" vertical="center" wrapText="1"/>
    </xf>
    <xf numFmtId="1" fontId="44" fillId="0" borderId="2" xfId="5" applyNumberFormat="1" applyFont="1" applyFill="1" applyBorder="1" applyAlignment="1">
      <alignment horizontal="center" vertical="center" wrapText="1"/>
    </xf>
    <xf numFmtId="0" fontId="45" fillId="0" borderId="4" xfId="0" applyFont="1" applyBorder="1" applyAlignment="1">
      <alignment horizontal="center" vertical="center" wrapText="1" readingOrder="1"/>
    </xf>
    <xf numFmtId="0" fontId="45" fillId="0" borderId="2" xfId="0" applyFont="1" applyBorder="1" applyAlignment="1">
      <alignment horizontal="center" vertical="center" wrapText="1" readingOrder="1"/>
    </xf>
    <xf numFmtId="169" fontId="44" fillId="0" borderId="4" xfId="5" applyNumberFormat="1" applyFont="1" applyFill="1" applyBorder="1" applyAlignment="1">
      <alignment horizontal="center" vertical="center" wrapText="1"/>
    </xf>
    <xf numFmtId="169" fontId="44" fillId="0" borderId="2" xfId="5" applyNumberFormat="1" applyFont="1" applyFill="1" applyBorder="1" applyAlignment="1">
      <alignment horizontal="center" vertical="center" wrapText="1"/>
    </xf>
    <xf numFmtId="0" fontId="44" fillId="0" borderId="4" xfId="5" applyFont="1" applyFill="1" applyBorder="1" applyAlignment="1">
      <alignment horizontal="center" vertical="center" wrapText="1"/>
    </xf>
    <xf numFmtId="0" fontId="44" fillId="0" borderId="2" xfId="5"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0" fillId="3" borderId="15" xfId="0" applyFill="1" applyBorder="1" applyAlignment="1">
      <alignment horizontal="center"/>
    </xf>
    <xf numFmtId="0" fontId="0" fillId="3" borderId="17" xfId="0" applyFill="1" applyBorder="1" applyAlignment="1">
      <alignment horizontal="center"/>
    </xf>
    <xf numFmtId="0" fontId="0" fillId="3" borderId="19" xfId="0" applyFill="1" applyBorder="1" applyAlignment="1">
      <alignment horizontal="center"/>
    </xf>
    <xf numFmtId="0" fontId="0" fillId="0" borderId="0" xfId="0" applyAlignment="1">
      <alignment horizontal="center" vertical="center" wrapText="1"/>
    </xf>
    <xf numFmtId="0" fontId="12" fillId="3" borderId="1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0" borderId="0" xfId="2" applyFont="1" applyBorder="1" applyAlignment="1" applyProtection="1">
      <alignment horizontal="center" vertical="center" wrapText="1"/>
    </xf>
    <xf numFmtId="0" fontId="0" fillId="0" borderId="0" xfId="2" applyFont="1" applyBorder="1" applyAlignment="1" applyProtection="1">
      <alignment horizontal="left" vertical="center" wrapText="1"/>
    </xf>
    <xf numFmtId="0" fontId="13" fillId="0" borderId="0" xfId="0" applyFont="1" applyAlignment="1">
      <alignment horizontal="center" vertical="center"/>
    </xf>
    <xf numFmtId="0" fontId="20" fillId="0" borderId="0" xfId="0" applyFont="1" applyAlignment="1">
      <alignment horizontal="center" vertical="center"/>
    </xf>
    <xf numFmtId="0" fontId="13" fillId="3" borderId="1" xfId="0" applyFont="1" applyFill="1" applyBorder="1" applyAlignment="1">
      <alignment horizontal="center" vertical="center" wrapText="1" readingOrder="1"/>
    </xf>
    <xf numFmtId="0" fontId="28" fillId="12" borderId="1" xfId="5" applyFont="1" applyFill="1" applyBorder="1" applyAlignment="1">
      <alignment horizontal="center" vertical="center" wrapText="1"/>
    </xf>
    <xf numFmtId="0" fontId="13" fillId="3" borderId="5" xfId="0" applyFont="1" applyFill="1" applyBorder="1" applyAlignment="1">
      <alignment horizontal="center" vertical="center" wrapText="1" readingOrder="1"/>
    </xf>
    <xf numFmtId="0" fontId="13" fillId="3" borderId="4" xfId="0" applyFont="1" applyFill="1" applyBorder="1" applyAlignment="1">
      <alignment horizontal="center" vertical="center" wrapText="1" readingOrder="1"/>
    </xf>
    <xf numFmtId="0" fontId="13" fillId="3" borderId="2" xfId="0" applyFont="1" applyFill="1" applyBorder="1" applyAlignment="1">
      <alignment horizontal="center" vertical="center" wrapText="1" readingOrder="1"/>
    </xf>
    <xf numFmtId="0" fontId="14" fillId="2" borderId="1" xfId="5" applyFont="1" applyFill="1" applyBorder="1" applyAlignment="1">
      <alignment horizontal="center" vertical="center" wrapText="1"/>
    </xf>
    <xf numFmtId="0" fontId="13" fillId="3" borderId="1" xfId="5" applyFont="1" applyFill="1" applyBorder="1" applyAlignment="1">
      <alignment horizontal="center" vertical="center" wrapText="1"/>
    </xf>
    <xf numFmtId="0" fontId="19" fillId="5" borderId="1" xfId="0" applyFont="1" applyFill="1" applyBorder="1" applyAlignment="1">
      <alignment horizontal="center" vertical="center" wrapText="1"/>
    </xf>
    <xf numFmtId="2" fontId="14" fillId="3" borderId="1" xfId="0" applyNumberFormat="1"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43" fillId="0" borderId="22" xfId="0" applyFont="1" applyBorder="1" applyAlignment="1">
      <alignment horizontal="center" vertical="center" wrapText="1"/>
    </xf>
    <xf numFmtId="0" fontId="43" fillId="0" borderId="18" xfId="0" applyFont="1" applyBorder="1" applyAlignment="1">
      <alignment horizontal="center" vertical="center" wrapText="1"/>
    </xf>
    <xf numFmtId="0" fontId="56" fillId="8" borderId="25" xfId="0" applyFont="1" applyFill="1" applyBorder="1" applyAlignment="1">
      <alignment horizontal="center" vertical="center" wrapText="1"/>
    </xf>
    <xf numFmtId="0" fontId="56" fillId="8" borderId="26" xfId="0" applyFont="1" applyFill="1" applyBorder="1" applyAlignment="1">
      <alignment horizontal="center" vertical="center" wrapText="1"/>
    </xf>
    <xf numFmtId="0" fontId="56" fillId="8" borderId="27" xfId="0" applyFont="1" applyFill="1" applyBorder="1" applyAlignment="1">
      <alignment horizontal="center" vertical="center" wrapText="1"/>
    </xf>
    <xf numFmtId="0" fontId="19" fillId="5" borderId="1" xfId="0" applyFont="1" applyFill="1" applyBorder="1" applyAlignment="1">
      <alignment horizontal="center" vertical="center"/>
    </xf>
    <xf numFmtId="0" fontId="19" fillId="2" borderId="1" xfId="5" applyFont="1" applyFill="1" applyBorder="1" applyAlignment="1">
      <alignment horizontal="center" vertical="center" wrapText="1"/>
    </xf>
    <xf numFmtId="0" fontId="39" fillId="0" borderId="8" xfId="0" applyFont="1" applyBorder="1" applyAlignment="1">
      <alignment horizontal="center"/>
    </xf>
    <xf numFmtId="0" fontId="28" fillId="12" borderId="1" xfId="5" applyFont="1" applyFill="1" applyBorder="1" applyAlignment="1">
      <alignment horizontal="left" vertical="center" wrapText="1"/>
    </xf>
    <xf numFmtId="0" fontId="20" fillId="5" borderId="38" xfId="5" applyFont="1" applyFill="1" applyBorder="1" applyAlignment="1">
      <alignment horizontal="center" vertical="center"/>
    </xf>
    <xf numFmtId="0" fontId="20" fillId="5" borderId="0" xfId="5" applyFont="1" applyFill="1" applyBorder="1" applyAlignment="1">
      <alignment horizontal="center" vertical="center"/>
    </xf>
    <xf numFmtId="0" fontId="20" fillId="5" borderId="64" xfId="5" applyFont="1" applyFill="1" applyBorder="1" applyAlignment="1">
      <alignment horizontal="center" vertical="center"/>
    </xf>
    <xf numFmtId="0" fontId="11" fillId="2" borderId="0" xfId="0" applyFont="1" applyFill="1" applyAlignment="1">
      <alignment horizontal="left" vertical="top" wrapText="1"/>
    </xf>
    <xf numFmtId="0" fontId="26" fillId="2" borderId="0" xfId="0" applyFont="1" applyFill="1" applyAlignment="1">
      <alignment horizontal="left" vertical="top" wrapText="1"/>
    </xf>
    <xf numFmtId="0" fontId="11" fillId="2" borderId="0" xfId="0" applyFont="1" applyFill="1" applyAlignment="1">
      <alignment vertical="top"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56" xfId="0"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33" fillId="0" borderId="1" xfId="0" applyFont="1" applyBorder="1" applyAlignment="1">
      <alignment horizontal="left" vertical="top" wrapText="1" readingOrder="1"/>
    </xf>
    <xf numFmtId="0" fontId="12" fillId="3" borderId="13" xfId="0" applyFont="1" applyFill="1" applyBorder="1" applyAlignment="1">
      <alignment horizontal="center" vertical="center" wrapText="1"/>
    </xf>
    <xf numFmtId="0" fontId="7" fillId="3" borderId="1" xfId="0" applyFont="1" applyFill="1" applyBorder="1" applyAlignment="1">
      <alignment horizontal="center" vertical="center"/>
    </xf>
    <xf numFmtId="0" fontId="28" fillId="2" borderId="0" xfId="1" applyFont="1" applyFill="1" applyBorder="1" applyAlignment="1">
      <alignment horizontal="center" vertical="center"/>
    </xf>
    <xf numFmtId="0" fontId="20" fillId="2" borderId="0" xfId="4" applyFont="1" applyFill="1" applyAlignment="1">
      <alignment horizontal="center" vertical="center"/>
    </xf>
    <xf numFmtId="0" fontId="30" fillId="2" borderId="0" xfId="2" applyFont="1" applyFill="1" applyBorder="1" applyAlignment="1" applyProtection="1">
      <alignment horizontal="center" vertical="center" wrapText="1"/>
    </xf>
    <xf numFmtId="0" fontId="18" fillId="2" borderId="0" xfId="2" applyFont="1" applyFill="1" applyBorder="1" applyAlignment="1" applyProtection="1">
      <alignment horizontal="center" vertical="center"/>
    </xf>
    <xf numFmtId="0" fontId="10" fillId="2" borderId="0" xfId="0" applyFont="1" applyFill="1" applyAlignment="1">
      <alignment horizontal="center" vertical="center" wrapText="1"/>
    </xf>
    <xf numFmtId="0" fontId="11" fillId="2" borderId="0" xfId="4" applyFont="1" applyFill="1" applyAlignment="1">
      <alignment horizontal="left" vertical="top" wrapText="1"/>
    </xf>
    <xf numFmtId="1" fontId="77" fillId="6" borderId="52" xfId="0" applyNumberFormat="1" applyFont="1" applyFill="1" applyBorder="1" applyAlignment="1">
      <alignment horizontal="center" vertical="center" wrapText="1" readingOrder="1"/>
    </xf>
    <xf numFmtId="1" fontId="77" fillId="6" borderId="53" xfId="0" applyNumberFormat="1" applyFont="1" applyFill="1" applyBorder="1" applyAlignment="1">
      <alignment horizontal="center" vertical="center" wrapText="1" readingOrder="1"/>
    </xf>
    <xf numFmtId="0" fontId="56" fillId="6" borderId="25" xfId="0" applyFont="1" applyFill="1" applyBorder="1" applyAlignment="1">
      <alignment horizontal="center" vertical="center" wrapText="1"/>
    </xf>
    <xf numFmtId="0" fontId="56" fillId="6" borderId="26" xfId="0" applyFont="1" applyFill="1" applyBorder="1" applyAlignment="1">
      <alignment horizontal="center" vertical="center" wrapText="1"/>
    </xf>
    <xf numFmtId="0" fontId="19" fillId="7" borderId="62" xfId="0" applyFont="1" applyFill="1" applyBorder="1" applyAlignment="1">
      <alignment horizontal="center" vertical="center"/>
    </xf>
    <xf numFmtId="0" fontId="19" fillId="7" borderId="63" xfId="0" applyFont="1" applyFill="1" applyBorder="1" applyAlignment="1">
      <alignment horizontal="center" vertical="center"/>
    </xf>
    <xf numFmtId="0" fontId="14" fillId="12" borderId="6" xfId="5" applyFont="1" applyFill="1" applyBorder="1" applyAlignment="1">
      <alignment horizontal="center" vertical="center" wrapText="1"/>
    </xf>
    <xf numFmtId="0" fontId="14" fillId="12" borderId="41" xfId="5" applyFont="1" applyFill="1" applyBorder="1" applyAlignment="1">
      <alignment horizontal="center" vertical="center" wrapText="1"/>
    </xf>
    <xf numFmtId="0" fontId="14" fillId="12" borderId="40" xfId="5" applyFont="1" applyFill="1" applyBorder="1" applyAlignment="1">
      <alignment horizontal="center" vertical="center" wrapText="1"/>
    </xf>
    <xf numFmtId="0" fontId="14" fillId="12" borderId="31" xfId="5" applyFont="1" applyFill="1" applyBorder="1" applyAlignment="1">
      <alignment horizontal="center" vertical="center" wrapText="1"/>
    </xf>
    <xf numFmtId="0" fontId="14" fillId="12" borderId="43" xfId="5" applyFont="1" applyFill="1" applyBorder="1" applyAlignment="1">
      <alignment horizontal="center" vertical="center" wrapText="1"/>
    </xf>
    <xf numFmtId="2" fontId="14" fillId="12" borderId="44" xfId="0" applyNumberFormat="1" applyFont="1" applyFill="1" applyBorder="1" applyAlignment="1">
      <alignment horizontal="center" vertical="center" wrapText="1" readingOrder="1"/>
    </xf>
    <xf numFmtId="2" fontId="14" fillId="12" borderId="38" xfId="0" applyNumberFormat="1" applyFont="1" applyFill="1" applyBorder="1" applyAlignment="1">
      <alignment horizontal="center" vertical="center" wrapText="1" readingOrder="1"/>
    </xf>
    <xf numFmtId="0" fontId="43" fillId="12" borderId="40" xfId="5" applyFont="1" applyFill="1" applyBorder="1" applyAlignment="1">
      <alignment horizontal="center" vertical="center" wrapText="1"/>
    </xf>
    <xf numFmtId="0" fontId="43" fillId="12" borderId="31" xfId="5" applyFont="1" applyFill="1" applyBorder="1" applyAlignment="1">
      <alignment horizontal="center" vertical="center" wrapText="1"/>
    </xf>
    <xf numFmtId="0" fontId="43" fillId="12" borderId="43" xfId="5" applyFont="1" applyFill="1" applyBorder="1" applyAlignment="1">
      <alignment horizontal="center" vertical="center" wrapText="1"/>
    </xf>
    <xf numFmtId="0" fontId="43" fillId="12" borderId="34" xfId="5" applyFont="1" applyFill="1" applyBorder="1" applyAlignment="1">
      <alignment horizontal="center" vertical="center" wrapText="1"/>
    </xf>
    <xf numFmtId="0" fontId="43" fillId="12" borderId="39" xfId="5" applyFont="1" applyFill="1" applyBorder="1" applyAlignment="1">
      <alignment horizontal="center" vertical="center" wrapText="1"/>
    </xf>
    <xf numFmtId="0" fontId="43" fillId="12" borderId="42" xfId="0" applyFont="1" applyFill="1" applyBorder="1" applyAlignment="1">
      <alignment horizontal="center" vertical="center" wrapText="1" readingOrder="1"/>
    </xf>
    <xf numFmtId="0" fontId="43" fillId="12" borderId="10" xfId="0" applyFont="1" applyFill="1" applyBorder="1" applyAlignment="1">
      <alignment horizontal="center" vertical="center" wrapText="1" readingOrder="1"/>
    </xf>
    <xf numFmtId="0" fontId="43" fillId="12" borderId="30"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19" fillId="7" borderId="5"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2" xfId="0" applyFont="1" applyFill="1" applyBorder="1" applyAlignment="1">
      <alignment horizontal="center" vertical="center"/>
    </xf>
    <xf numFmtId="0" fontId="5" fillId="2" borderId="0" xfId="2" quotePrefix="1" applyFill="1" applyBorder="1" applyAlignment="1">
      <alignment horizontal="center" vertical="center"/>
    </xf>
    <xf numFmtId="0" fontId="5" fillId="2" borderId="0" xfId="2" applyFill="1" applyBorder="1" applyAlignment="1">
      <alignment horizontal="center" vertical="center"/>
    </xf>
    <xf numFmtId="0" fontId="21" fillId="2" borderId="0" xfId="5" applyFont="1" applyFill="1" applyBorder="1" applyAlignment="1">
      <alignment horizontal="left" vertical="center" wrapText="1"/>
    </xf>
    <xf numFmtId="0" fontId="43" fillId="12" borderId="42" xfId="5" applyFont="1" applyFill="1" applyBorder="1" applyAlignment="1">
      <alignment horizontal="center" vertical="center" wrapText="1"/>
    </xf>
    <xf numFmtId="0" fontId="43" fillId="12" borderId="10" xfId="5" applyFont="1" applyFill="1" applyBorder="1" applyAlignment="1">
      <alignment horizontal="center" vertical="center" wrapText="1"/>
    </xf>
    <xf numFmtId="0" fontId="43" fillId="12" borderId="29" xfId="5"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 xfId="0" applyFont="1" applyFill="1" applyBorder="1" applyAlignment="1">
      <alignment horizontal="center" vertical="center"/>
    </xf>
    <xf numFmtId="0" fontId="14" fillId="12" borderId="3" xfId="5" applyFont="1" applyFill="1" applyBorder="1" applyAlignment="1">
      <alignment horizontal="center" vertical="center" wrapText="1"/>
    </xf>
    <xf numFmtId="0" fontId="14" fillId="12" borderId="54" xfId="5" applyFont="1" applyFill="1" applyBorder="1" applyAlignment="1">
      <alignment horizontal="center" vertical="center" wrapText="1"/>
    </xf>
    <xf numFmtId="0" fontId="14" fillId="12" borderId="1" xfId="5" applyFont="1" applyFill="1" applyBorder="1" applyAlignment="1">
      <alignment horizontal="center" vertical="center" wrapText="1"/>
    </xf>
    <xf numFmtId="0" fontId="14" fillId="12" borderId="5" xfId="5" applyFont="1" applyFill="1" applyBorder="1" applyAlignment="1">
      <alignment horizontal="center" vertical="center" wrapText="1"/>
    </xf>
    <xf numFmtId="0" fontId="43" fillId="12" borderId="25" xfId="5" applyFont="1" applyFill="1" applyBorder="1" applyAlignment="1">
      <alignment horizontal="center" vertical="center" wrapText="1"/>
    </xf>
    <xf numFmtId="0" fontId="43" fillId="12" borderId="26" xfId="5" applyFont="1" applyFill="1" applyBorder="1" applyAlignment="1">
      <alignment horizontal="center" vertical="center" wrapText="1"/>
    </xf>
    <xf numFmtId="0" fontId="43" fillId="12" borderId="35" xfId="5" applyFont="1" applyFill="1" applyBorder="1" applyAlignment="1">
      <alignment horizontal="center" vertical="center" wrapText="1"/>
    </xf>
    <xf numFmtId="0" fontId="43" fillId="12" borderId="27" xfId="5" applyFont="1" applyFill="1" applyBorder="1" applyAlignment="1">
      <alignment horizontal="center" vertical="center" wrapText="1"/>
    </xf>
    <xf numFmtId="0" fontId="43" fillId="12" borderId="15" xfId="5" applyFont="1" applyFill="1" applyBorder="1" applyAlignment="1">
      <alignment horizontal="center" vertical="center" wrapText="1"/>
    </xf>
    <xf numFmtId="0" fontId="43" fillId="12" borderId="16" xfId="5" applyFont="1" applyFill="1" applyBorder="1" applyAlignment="1">
      <alignment horizontal="center" vertical="center" wrapText="1"/>
    </xf>
    <xf numFmtId="0" fontId="43" fillId="12" borderId="12" xfId="5" applyFont="1" applyFill="1" applyBorder="1" applyAlignment="1">
      <alignment horizontal="center" vertical="center" wrapText="1"/>
    </xf>
    <xf numFmtId="0" fontId="43" fillId="12" borderId="17" xfId="5" applyFont="1" applyFill="1" applyBorder="1" applyAlignment="1">
      <alignment horizontal="center" vertical="center" wrapText="1"/>
    </xf>
    <xf numFmtId="0" fontId="43" fillId="12" borderId="1" xfId="5" applyFont="1" applyFill="1" applyBorder="1" applyAlignment="1">
      <alignment horizontal="center" vertical="center" wrapText="1"/>
    </xf>
    <xf numFmtId="0" fontId="43" fillId="12" borderId="13" xfId="5" applyFont="1" applyFill="1" applyBorder="1" applyAlignment="1">
      <alignment horizontal="center" vertical="center" wrapText="1"/>
    </xf>
    <xf numFmtId="0" fontId="75" fillId="12" borderId="34" xfId="0" applyFont="1" applyFill="1" applyBorder="1" applyAlignment="1">
      <alignment horizontal="center" vertical="center" wrapText="1"/>
    </xf>
    <xf numFmtId="0" fontId="75" fillId="12" borderId="36" xfId="0" applyFont="1" applyFill="1" applyBorder="1" applyAlignment="1">
      <alignment horizontal="center" vertical="center" wrapText="1"/>
    </xf>
    <xf numFmtId="0" fontId="75" fillId="12" borderId="34" xfId="0" applyFont="1" applyFill="1" applyBorder="1" applyAlignment="1">
      <alignment horizontal="center" vertical="center" wrapText="1" readingOrder="1"/>
    </xf>
    <xf numFmtId="0" fontId="75" fillId="12" borderId="39" xfId="0" applyFont="1" applyFill="1" applyBorder="1" applyAlignment="1">
      <alignment horizontal="center" vertical="center" wrapText="1" readingOrder="1"/>
    </xf>
    <xf numFmtId="166" fontId="14" fillId="12" borderId="34" xfId="0" applyNumberFormat="1" applyFont="1" applyFill="1" applyBorder="1" applyAlignment="1">
      <alignment horizontal="center" vertical="center" wrapText="1" readingOrder="1"/>
    </xf>
    <xf numFmtId="166" fontId="14" fillId="12" borderId="39" xfId="0" applyNumberFormat="1" applyFont="1" applyFill="1" applyBorder="1" applyAlignment="1">
      <alignment horizontal="center" vertical="center" wrapText="1" readingOrder="1"/>
    </xf>
    <xf numFmtId="0" fontId="19" fillId="7" borderId="55" xfId="0" applyFont="1" applyFill="1" applyBorder="1" applyAlignment="1">
      <alignment horizontal="center" vertical="center"/>
    </xf>
    <xf numFmtId="0" fontId="14" fillId="12" borderId="4" xfId="5" applyFont="1" applyFill="1" applyBorder="1" applyAlignment="1">
      <alignment horizontal="center" vertical="center" wrapText="1"/>
    </xf>
    <xf numFmtId="0" fontId="20" fillId="2" borderId="0" xfId="0" applyFont="1" applyFill="1" applyAlignment="1">
      <alignment horizontal="left" vertical="center"/>
    </xf>
    <xf numFmtId="0" fontId="0" fillId="2" borderId="0" xfId="0" applyFill="1" applyAlignment="1">
      <alignment horizontal="left" vertical="top" wrapText="1"/>
    </xf>
    <xf numFmtId="0" fontId="43" fillId="12" borderId="48" xfId="5" applyFont="1" applyFill="1" applyBorder="1" applyAlignment="1">
      <alignment horizontal="center" vertical="center" wrapText="1"/>
    </xf>
    <xf numFmtId="0" fontId="43" fillId="12" borderId="51" xfId="5" applyFont="1" applyFill="1" applyBorder="1" applyAlignment="1">
      <alignment horizontal="center" vertical="center" wrapText="1"/>
    </xf>
    <xf numFmtId="0" fontId="43" fillId="12" borderId="49" xfId="5"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55" xfId="0" applyFont="1" applyFill="1" applyBorder="1" applyAlignment="1">
      <alignment horizontal="center" vertical="center" wrapText="1"/>
    </xf>
    <xf numFmtId="0" fontId="75" fillId="12" borderId="34" xfId="5" applyFont="1" applyFill="1" applyBorder="1" applyAlignment="1">
      <alignment horizontal="center" vertical="center" wrapText="1"/>
    </xf>
    <xf numFmtId="0" fontId="75" fillId="12" borderId="39" xfId="5" applyFont="1" applyFill="1" applyBorder="1" applyAlignment="1">
      <alignment horizontal="center" vertical="center" wrapText="1"/>
    </xf>
    <xf numFmtId="0" fontId="75" fillId="12" borderId="61" xfId="5" applyFont="1" applyFill="1" applyBorder="1" applyAlignment="1">
      <alignment horizontal="center" vertical="center" wrapText="1"/>
    </xf>
    <xf numFmtId="0" fontId="80" fillId="14" borderId="1" xfId="5" applyFont="1" applyFill="1" applyBorder="1" applyAlignment="1">
      <alignment horizontal="center" vertical="center"/>
    </xf>
  </cellXfs>
  <cellStyles count="26">
    <cellStyle name="Encabezado 1" xfId="5" builtinId="16"/>
    <cellStyle name="Encabezado 4" xfId="1" builtinId="19"/>
    <cellStyle name="Hipervínculo" xfId="2" builtinId="8"/>
    <cellStyle name="Millares 2" xfId="6" xr:uid="{00000000-0005-0000-0000-000003000000}"/>
    <cellStyle name="Millares 2 2" xfId="7" xr:uid="{00000000-0005-0000-0000-000004000000}"/>
    <cellStyle name="Millares 2 3" xfId="21" xr:uid="{00000000-0005-0000-0000-000005000000}"/>
    <cellStyle name="Moneda 2" xfId="22" xr:uid="{00000000-0005-0000-0000-000006000000}"/>
    <cellStyle name="Normal" xfId="0" builtinId="0"/>
    <cellStyle name="Normal 2" xfId="3" xr:uid="{00000000-0005-0000-0000-000008000000}"/>
    <cellStyle name="Normal 2 2" xfId="8" xr:uid="{00000000-0005-0000-0000-000009000000}"/>
    <cellStyle name="Normal 2 2 2" xfId="23" xr:uid="{00000000-0005-0000-0000-00000A000000}"/>
    <cellStyle name="Normal 2 3" xfId="9" xr:uid="{00000000-0005-0000-0000-00000B000000}"/>
    <cellStyle name="Normal 2 4" xfId="10" xr:uid="{00000000-0005-0000-0000-00000C000000}"/>
    <cellStyle name="Normal 2 5" xfId="11" xr:uid="{00000000-0005-0000-0000-00000D000000}"/>
    <cellStyle name="Normal 2 6" xfId="12" xr:uid="{00000000-0005-0000-0000-00000E000000}"/>
    <cellStyle name="Normal 2 7" xfId="13" xr:uid="{00000000-0005-0000-0000-00000F000000}"/>
    <cellStyle name="Normal 25" xfId="14" xr:uid="{00000000-0005-0000-0000-000010000000}"/>
    <cellStyle name="Normal 3" xfId="24" xr:uid="{00000000-0005-0000-0000-000011000000}"/>
    <cellStyle name="Normal 3 2 3 3" xfId="20" xr:uid="{00000000-0005-0000-0000-000012000000}"/>
    <cellStyle name="Normal 4" xfId="4" xr:uid="{00000000-0005-0000-0000-000013000000}"/>
    <cellStyle name="Normal 4 2" xfId="15" xr:uid="{00000000-0005-0000-0000-000014000000}"/>
    <cellStyle name="Normal 5" xfId="16" xr:uid="{00000000-0005-0000-0000-000015000000}"/>
    <cellStyle name="Normal 6" xfId="17" xr:uid="{00000000-0005-0000-0000-000016000000}"/>
    <cellStyle name="Normal 7" xfId="18" xr:uid="{00000000-0005-0000-0000-000017000000}"/>
    <cellStyle name="Porcentaje 2" xfId="19" xr:uid="{00000000-0005-0000-0000-000018000000}"/>
    <cellStyle name="Porcentaje 3" xfId="25" xr:uid="{00000000-0005-0000-0000-000019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2.png"/><Relationship Id="rId1" Type="http://schemas.openxmlformats.org/officeDocument/2006/relationships/hyperlink" Target="#'0_Contenido'!A1"/></Relationships>
</file>

<file path=xl/drawings/_rels/drawing3.xml.rels><?xml version="1.0" encoding="UTF-8" standalone="yes"?>
<Relationships xmlns="http://schemas.openxmlformats.org/package/2006/relationships"><Relationship Id="rId3" Type="http://schemas.openxmlformats.org/officeDocument/2006/relationships/hyperlink" Target="#'0_Contenido'!A1"/><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2.png"/><Relationship Id="rId1" Type="http://schemas.openxmlformats.org/officeDocument/2006/relationships/hyperlink" Target="#'0_Contenido'!A1"/></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116</xdr:row>
      <xdr:rowOff>0</xdr:rowOff>
    </xdr:from>
    <xdr:to>
      <xdr:col>37</xdr:col>
      <xdr:colOff>677226</xdr:colOff>
      <xdr:row>144</xdr:row>
      <xdr:rowOff>10829</xdr:rowOff>
    </xdr:to>
    <xdr:pic>
      <xdr:nvPicPr>
        <xdr:cNvPr id="2" name="Imagen 1">
          <a:extLst>
            <a:ext uri="{FF2B5EF4-FFF2-40B4-BE49-F238E27FC236}">
              <a16:creationId xmlns:a16="http://schemas.microsoft.com/office/drawing/2014/main" id="{22DE405B-4B44-4EE5-8BA4-48B48160F214}"/>
            </a:ext>
          </a:extLst>
        </xdr:cNvPr>
        <xdr:cNvPicPr>
          <a:picLocks noChangeAspect="1"/>
        </xdr:cNvPicPr>
      </xdr:nvPicPr>
      <xdr:blipFill>
        <a:blip xmlns:r="http://schemas.openxmlformats.org/officeDocument/2006/relationships" r:embed="rId1"/>
        <a:stretch>
          <a:fillRect/>
        </a:stretch>
      </xdr:blipFill>
      <xdr:spPr>
        <a:xfrm>
          <a:off x="44805600" y="74552175"/>
          <a:ext cx="18203226" cy="9345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462643</xdr:colOff>
      <xdr:row>0</xdr:row>
      <xdr:rowOff>136070</xdr:rowOff>
    </xdr:from>
    <xdr:to>
      <xdr:col>27</xdr:col>
      <xdr:colOff>315415</xdr:colOff>
      <xdr:row>1</xdr:row>
      <xdr:rowOff>198989</xdr:rowOff>
    </xdr:to>
    <xdr:pic>
      <xdr:nvPicPr>
        <xdr:cNvPr id="2" name="1 Image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5308036" y="136070"/>
          <a:ext cx="877900" cy="469433"/>
        </a:xfrm>
        <a:prstGeom prst="rect">
          <a:avLst/>
        </a:prstGeom>
      </xdr:spPr>
    </xdr:pic>
    <xdr:clientData/>
  </xdr:twoCellAnchor>
  <xdr:twoCellAnchor editAs="oneCell">
    <xdr:from>
      <xdr:col>15</xdr:col>
      <xdr:colOff>707571</xdr:colOff>
      <xdr:row>55</xdr:row>
      <xdr:rowOff>0</xdr:rowOff>
    </xdr:from>
    <xdr:to>
      <xdr:col>15</xdr:col>
      <xdr:colOff>707571</xdr:colOff>
      <xdr:row>59</xdr:row>
      <xdr:rowOff>14271</xdr:rowOff>
    </xdr:to>
    <xdr:pic>
      <xdr:nvPicPr>
        <xdr:cNvPr id="3" name="2 Imagen">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0013496" y="69737"/>
          <a:ext cx="877900" cy="475555"/>
        </a:xfrm>
        <a:prstGeom prst="rect">
          <a:avLst/>
        </a:prstGeom>
      </xdr:spPr>
    </xdr:pic>
    <xdr:clientData/>
  </xdr:twoCellAnchor>
  <xdr:twoCellAnchor editAs="oneCell">
    <xdr:from>
      <xdr:col>15</xdr:col>
      <xdr:colOff>707571</xdr:colOff>
      <xdr:row>55</xdr:row>
      <xdr:rowOff>0</xdr:rowOff>
    </xdr:from>
    <xdr:to>
      <xdr:col>15</xdr:col>
      <xdr:colOff>707571</xdr:colOff>
      <xdr:row>59</xdr:row>
      <xdr:rowOff>21074</xdr:rowOff>
    </xdr:to>
    <xdr:pic>
      <xdr:nvPicPr>
        <xdr:cNvPr id="4" name="3 Imagen">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0013496" y="69737"/>
          <a:ext cx="877900" cy="475555"/>
        </a:xfrm>
        <a:prstGeom prst="rect">
          <a:avLst/>
        </a:prstGeom>
      </xdr:spPr>
    </xdr:pic>
    <xdr:clientData/>
  </xdr:twoCellAnchor>
  <xdr:twoCellAnchor editAs="oneCell">
    <xdr:from>
      <xdr:col>15</xdr:col>
      <xdr:colOff>707571</xdr:colOff>
      <xdr:row>30</xdr:row>
      <xdr:rowOff>69737</xdr:rowOff>
    </xdr:from>
    <xdr:to>
      <xdr:col>15</xdr:col>
      <xdr:colOff>707571</xdr:colOff>
      <xdr:row>33</xdr:row>
      <xdr:rowOff>237515</xdr:rowOff>
    </xdr:to>
    <xdr:pic>
      <xdr:nvPicPr>
        <xdr:cNvPr id="5" name="4 Imagen">
          <a:hlinkClick xmlns:r="http://schemas.openxmlformats.org/officeDocument/2006/relationships" r:id="rId3"/>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1361964" y="17418844"/>
          <a:ext cx="0" cy="885130"/>
        </a:xfrm>
        <a:prstGeom prst="rect">
          <a:avLst/>
        </a:prstGeom>
      </xdr:spPr>
    </xdr:pic>
    <xdr:clientData/>
  </xdr:twoCellAnchor>
  <xdr:twoCellAnchor editAs="oneCell">
    <xdr:from>
      <xdr:col>15</xdr:col>
      <xdr:colOff>707571</xdr:colOff>
      <xdr:row>30</xdr:row>
      <xdr:rowOff>69737</xdr:rowOff>
    </xdr:from>
    <xdr:to>
      <xdr:col>15</xdr:col>
      <xdr:colOff>707571</xdr:colOff>
      <xdr:row>33</xdr:row>
      <xdr:rowOff>244318</xdr:rowOff>
    </xdr:to>
    <xdr:pic>
      <xdr:nvPicPr>
        <xdr:cNvPr id="6" name="5 Imagen">
          <a:hlinkClick xmlns:r="http://schemas.openxmlformats.org/officeDocument/2006/relationships" r:id="rId3"/>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1361964" y="17418844"/>
          <a:ext cx="0" cy="891933"/>
        </a:xfrm>
        <a:prstGeom prst="rect">
          <a:avLst/>
        </a:prstGeom>
      </xdr:spPr>
    </xdr:pic>
    <xdr:clientData/>
  </xdr:twoCellAnchor>
  <xdr:twoCellAnchor editAs="oneCell">
    <xdr:from>
      <xdr:col>26</xdr:col>
      <xdr:colOff>462643</xdr:colOff>
      <xdr:row>0</xdr:row>
      <xdr:rowOff>136070</xdr:rowOff>
    </xdr:from>
    <xdr:to>
      <xdr:col>27</xdr:col>
      <xdr:colOff>315415</xdr:colOff>
      <xdr:row>1</xdr:row>
      <xdr:rowOff>198989</xdr:rowOff>
    </xdr:to>
    <xdr:pic>
      <xdr:nvPicPr>
        <xdr:cNvPr id="7" name="1 Imagen">
          <a:hlinkClick xmlns:r="http://schemas.openxmlformats.org/officeDocument/2006/relationships" r:id="rId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24608518" y="136070"/>
          <a:ext cx="881471" cy="462969"/>
        </a:xfrm>
        <a:prstGeom prst="rect">
          <a:avLst/>
        </a:prstGeom>
      </xdr:spPr>
    </xdr:pic>
    <xdr:clientData/>
  </xdr:twoCellAnchor>
  <xdr:oneCellAnchor>
    <xdr:from>
      <xdr:col>28</xdr:col>
      <xdr:colOff>462643</xdr:colOff>
      <xdr:row>0</xdr:row>
      <xdr:rowOff>136070</xdr:rowOff>
    </xdr:from>
    <xdr:ext cx="887425" cy="460256"/>
    <xdr:pic>
      <xdr:nvPicPr>
        <xdr:cNvPr id="8" name="1 Imagen">
          <a:hlinkClick xmlns:r="http://schemas.openxmlformats.org/officeDocument/2006/relationships" r:id="rId3"/>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34381168" y="136070"/>
          <a:ext cx="887425" cy="46025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1841500</xdr:colOff>
      <xdr:row>1</xdr:row>
      <xdr:rowOff>116417</xdr:rowOff>
    </xdr:from>
    <xdr:to>
      <xdr:col>5</xdr:col>
      <xdr:colOff>1849425</xdr:colOff>
      <xdr:row>3</xdr:row>
      <xdr:rowOff>99017</xdr:rowOff>
    </xdr:to>
    <xdr:pic>
      <xdr:nvPicPr>
        <xdr:cNvPr id="2" name="1 Image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7089775" y="116417"/>
          <a:ext cx="877900" cy="458850"/>
        </a:xfrm>
        <a:prstGeom prst="rect">
          <a:avLst/>
        </a:prstGeom>
      </xdr:spPr>
    </xdr:pic>
    <xdr:clientData/>
  </xdr:twoCellAnchor>
  <xdr:twoCellAnchor editAs="oneCell">
    <xdr:from>
      <xdr:col>8</xdr:col>
      <xdr:colOff>11911</xdr:colOff>
      <xdr:row>0</xdr:row>
      <xdr:rowOff>202406</xdr:rowOff>
    </xdr:from>
    <xdr:to>
      <xdr:col>9</xdr:col>
      <xdr:colOff>50543</xdr:colOff>
      <xdr:row>1</xdr:row>
      <xdr:rowOff>198971</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4"/>
        <a:stretch>
          <a:fillRect/>
        </a:stretch>
      </xdr:blipFill>
      <xdr:spPr>
        <a:xfrm>
          <a:off x="9298786" y="202406"/>
          <a:ext cx="800632" cy="3894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15874</xdr:colOff>
      <xdr:row>0</xdr:row>
      <xdr:rowOff>87312</xdr:rowOff>
    </xdr:from>
    <xdr:to>
      <xdr:col>28</xdr:col>
      <xdr:colOff>901712</xdr:colOff>
      <xdr:row>1</xdr:row>
      <xdr:rowOff>132089</xdr:rowOff>
    </xdr:to>
    <xdr:pic>
      <xdr:nvPicPr>
        <xdr:cNvPr id="2" name="1 Image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18335624" y="87312"/>
          <a:ext cx="885838" cy="473402"/>
        </a:xfrm>
        <a:prstGeom prst="rect">
          <a:avLst/>
        </a:prstGeom>
      </xdr:spPr>
    </xdr:pic>
    <xdr:clientData/>
  </xdr:twoCellAnchor>
  <xdr:twoCellAnchor editAs="oneCell">
    <xdr:from>
      <xdr:col>25</xdr:col>
      <xdr:colOff>15874</xdr:colOff>
      <xdr:row>0</xdr:row>
      <xdr:rowOff>87312</xdr:rowOff>
    </xdr:from>
    <xdr:to>
      <xdr:col>26</xdr:col>
      <xdr:colOff>373508</xdr:colOff>
      <xdr:row>1</xdr:row>
      <xdr:rowOff>132089</xdr:rowOff>
    </xdr:to>
    <xdr:pic>
      <xdr:nvPicPr>
        <xdr:cNvPr id="3" name="1 Imagen">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31400749" y="87312"/>
          <a:ext cx="885838" cy="4734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9\pdm-ot\Users\DELLPC\Downloads\Consolidado_mesas\1.%20P3_HERRAMIENTAS_PDM-POT_mes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9\dpt_2016\PDM%20-%20OT\HERRAMIENTAS_PDM_OT_FEB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DM%20-%20OT\HERRAMIENTAS_PDM_OT_FEB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DELLPC\Downloads\Consolidado_mesas\1.%20P3_HERRAMIENTAS_PDM-POT_mes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_Archivo"/>
      <sheetName val="1.1_Análisis_Actores"/>
      <sheetName val="1.2_Conformación_Comisión"/>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s_vulnerabilidades"/>
      <sheetName val="2.2_Uso_actual"/>
      <sheetName val="2.3_Problema_potencialidad"/>
      <sheetName val="2.4_MDTA_Escenario_Actual"/>
      <sheetName val="2.4B_Escenario_Tendencial"/>
      <sheetName val="2.4C_Proyección_Población"/>
      <sheetName val="2.4D_Escenario_Futuro"/>
      <sheetName val="3.1_Visión"/>
      <sheetName val="3.2_Organ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_Archivo"/>
      <sheetName val="1.1_Análisis_Actores"/>
      <sheetName val="1.2_Conformación_Mesa"/>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_Vuln."/>
      <sheetName val="2.2_Uso_actual"/>
      <sheetName val="2.3_Problema_potencialidad"/>
      <sheetName val="2.4_MDTA_Escenario_Actual"/>
      <sheetName val="2.4B_Escenario_Tendencial"/>
      <sheetName val="2.4C_Proyección_Población"/>
      <sheetName val="2.4D_Escenario_Futuro"/>
      <sheetName val="3.1_Visión"/>
      <sheetName val="3.2_Org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_Archivo"/>
      <sheetName val="1.1_Análisis_Actores"/>
      <sheetName val="1.2_Conformación_Mesa"/>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_Vuln."/>
      <sheetName val="2.2_Uso_actual"/>
      <sheetName val="2.3_Problema_potencialidad"/>
      <sheetName val="2.4_MDTA_Escenario_Actual"/>
      <sheetName val="2.4B_Escenario_Tendencial"/>
      <sheetName val="2.4C_Proyección_Población"/>
      <sheetName val="2.4D_Escenario_Futuro"/>
      <sheetName val="3.1_Visión"/>
      <sheetName val="3.2_Org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_Archivo"/>
      <sheetName val="1.1_Análisis_Actores"/>
      <sheetName val="1.2_Conformación_Comisión"/>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s_vulnerabilidades"/>
      <sheetName val="2.2_Uso_actual"/>
      <sheetName val="2.3_Problema_potencialidad"/>
      <sheetName val="2.4_MDTA_Escenario_Actual"/>
      <sheetName val="2.4B_Escenario_Tendencial"/>
      <sheetName val="2.4C_Proyección_Población"/>
      <sheetName val="2.4D_Escenario_Futuro"/>
      <sheetName val="3.1_Visión"/>
      <sheetName val="3.2_Organ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zoomScaleNormal="100" workbookViewId="0">
      <selection activeCell="D14" sqref="D14"/>
    </sheetView>
  </sheetViews>
  <sheetFormatPr defaultColWidth="11.42578125" defaultRowHeight="15.75"/>
  <cols>
    <col min="1" max="1" width="4.85546875" style="15" customWidth="1"/>
    <col min="2" max="2" width="119.28515625" style="14" customWidth="1"/>
    <col min="3" max="3" width="7.85546875" style="15" customWidth="1"/>
    <col min="4" max="4" width="29.28515625" style="15" bestFit="1" customWidth="1"/>
    <col min="5" max="16384" width="11.42578125" style="15"/>
  </cols>
  <sheetData>
    <row r="1" spans="1:4" s="16" customFormat="1" ht="45" customHeight="1">
      <c r="A1" s="416" t="s">
        <v>0</v>
      </c>
      <c r="B1" s="416"/>
      <c r="C1" s="416"/>
      <c r="D1" s="27"/>
    </row>
    <row r="2" spans="1:4" s="16" customFormat="1" ht="72.75" customHeight="1">
      <c r="A2" s="29">
        <v>1</v>
      </c>
      <c r="B2" s="30" t="s">
        <v>1</v>
      </c>
      <c r="C2" s="40">
        <v>1</v>
      </c>
      <c r="D2" s="27"/>
    </row>
    <row r="3" spans="1:4" s="16" customFormat="1" ht="104.25" customHeight="1">
      <c r="A3" s="29">
        <v>2</v>
      </c>
      <c r="B3" s="30" t="s">
        <v>2</v>
      </c>
      <c r="C3" s="40">
        <v>2</v>
      </c>
    </row>
    <row r="4" spans="1:4" s="16" customFormat="1" ht="51.75" customHeight="1">
      <c r="A4" s="29">
        <v>3</v>
      </c>
      <c r="B4" s="39" t="s">
        <v>3</v>
      </c>
      <c r="C4" s="40">
        <v>3</v>
      </c>
    </row>
    <row r="5" spans="1:4" s="16" customFormat="1" ht="38.25" customHeight="1">
      <c r="A5" s="29">
        <v>4</v>
      </c>
      <c r="B5" s="30" t="s">
        <v>4</v>
      </c>
      <c r="C5" s="325">
        <v>4</v>
      </c>
    </row>
    <row r="6" spans="1:4" ht="24" customHeight="1" thickBot="1">
      <c r="B6" s="15"/>
    </row>
    <row r="7" spans="1:4" ht="44.25" customHeight="1" thickBot="1">
      <c r="A7" s="420" t="s">
        <v>5</v>
      </c>
      <c r="B7" s="421"/>
      <c r="C7" s="50"/>
      <c r="D7" s="50"/>
    </row>
    <row r="8" spans="1:4" ht="16.5" thickBot="1"/>
    <row r="9" spans="1:4">
      <c r="A9" s="417"/>
      <c r="B9" s="44" t="s">
        <v>6</v>
      </c>
    </row>
    <row r="10" spans="1:4">
      <c r="A10" s="418"/>
      <c r="B10" s="45" t="s">
        <v>7</v>
      </c>
    </row>
    <row r="11" spans="1:4">
      <c r="A11" s="419"/>
      <c r="B11" s="45" t="s">
        <v>8</v>
      </c>
    </row>
    <row r="12" spans="1:4">
      <c r="A12" s="46">
        <v>1</v>
      </c>
      <c r="B12" s="45" t="s">
        <v>9</v>
      </c>
    </row>
    <row r="13" spans="1:4">
      <c r="A13" s="46">
        <v>2</v>
      </c>
      <c r="B13" s="45" t="s">
        <v>10</v>
      </c>
    </row>
    <row r="14" spans="1:4" ht="23.25" customHeight="1">
      <c r="A14" s="46">
        <v>3</v>
      </c>
      <c r="B14" s="45" t="s">
        <v>11</v>
      </c>
    </row>
    <row r="15" spans="1:4" ht="60.75" customHeight="1">
      <c r="A15" s="46">
        <v>4</v>
      </c>
      <c r="B15" s="47" t="s">
        <v>12</v>
      </c>
    </row>
    <row r="16" spans="1:4" ht="47.25">
      <c r="A16" s="46">
        <v>5</v>
      </c>
      <c r="B16" s="306" t="s">
        <v>13</v>
      </c>
    </row>
    <row r="17" spans="1:2" ht="63">
      <c r="A17" s="46">
        <v>6</v>
      </c>
      <c r="B17" s="47" t="s">
        <v>14</v>
      </c>
    </row>
    <row r="18" spans="1:2" ht="74.25" customHeight="1">
      <c r="A18" s="46">
        <v>7</v>
      </c>
      <c r="B18" s="47" t="s">
        <v>15</v>
      </c>
    </row>
    <row r="19" spans="1:2" ht="66.75" customHeight="1">
      <c r="A19" s="46">
        <v>8</v>
      </c>
      <c r="B19" s="374" t="s">
        <v>16</v>
      </c>
    </row>
    <row r="20" spans="1:2">
      <c r="A20" s="46">
        <v>9</v>
      </c>
      <c r="B20" s="45" t="s">
        <v>17</v>
      </c>
    </row>
    <row r="21" spans="1:2" ht="63.75" thickBot="1">
      <c r="A21" s="48">
        <v>10</v>
      </c>
      <c r="B21" s="49" t="s">
        <v>18</v>
      </c>
    </row>
    <row r="23" spans="1:2">
      <c r="B23" s="365" t="s">
        <v>19</v>
      </c>
    </row>
  </sheetData>
  <mergeCells count="3">
    <mergeCell ref="A1:C1"/>
    <mergeCell ref="A9:A11"/>
    <mergeCell ref="A7:B7"/>
  </mergeCells>
  <hyperlinks>
    <hyperlink ref="C4" location="'3_Analisis_actores'!A1" display="'3_Analisis_actores'!A1" xr:uid="{00000000-0004-0000-0000-000000000000}"/>
    <hyperlink ref="C3" location="'2_PEI_POM_APoblación'!A1" display="'2_PEI_POM_APoblación'!A1" xr:uid="{00000000-0004-0000-0000-000001000000}"/>
    <hyperlink ref="C2" location="'1_Productos'!A1" display="'1_Productos'!A1" xr:uid="{00000000-0004-0000-0000-000002000000}"/>
    <hyperlink ref="C5" location="'4_POA'!A1" display="'4_POA'!A1"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R92"/>
  <sheetViews>
    <sheetView topLeftCell="A43" zoomScale="82" zoomScaleNormal="82" zoomScaleSheetLayoutView="110" workbookViewId="0">
      <selection activeCell="D43" sqref="D43"/>
    </sheetView>
  </sheetViews>
  <sheetFormatPr defaultColWidth="11.42578125" defaultRowHeight="26.25"/>
  <cols>
    <col min="1" max="1" width="9.85546875" style="255" customWidth="1"/>
    <col min="2" max="2" width="27.5703125" style="36" customWidth="1"/>
    <col min="3" max="3" width="51" style="250" customWidth="1"/>
    <col min="4" max="4" width="74.28515625" style="250" customWidth="1"/>
    <col min="5" max="5" width="90" style="250" bestFit="1" customWidth="1"/>
    <col min="6" max="6" width="77.7109375" style="36" customWidth="1"/>
    <col min="7" max="7" width="31.42578125" style="36" customWidth="1"/>
    <col min="8" max="8" width="54" style="36" customWidth="1"/>
    <col min="9" max="9" width="84.42578125" style="36" customWidth="1"/>
    <col min="10" max="10" width="55" style="254" customWidth="1"/>
    <col min="11" max="11" width="25.7109375" style="251" customWidth="1"/>
    <col min="12" max="12" width="22.42578125" style="253" customWidth="1"/>
    <col min="13" max="13" width="27.7109375" style="252" customWidth="1"/>
    <col min="14" max="14" width="40.85546875" style="251" customWidth="1"/>
    <col min="15" max="16384" width="11.42578125" style="84"/>
  </cols>
  <sheetData>
    <row r="1" spans="1:18" s="375" customFormat="1" ht="40.5" customHeight="1" thickTop="1" thickBot="1">
      <c r="A1" s="422" t="s">
        <v>20</v>
      </c>
      <c r="B1" s="423"/>
      <c r="C1" s="423"/>
      <c r="D1" s="423"/>
      <c r="E1" s="423"/>
      <c r="F1" s="423"/>
      <c r="G1" s="423"/>
      <c r="H1" s="423"/>
      <c r="I1" s="423"/>
      <c r="J1" s="423"/>
      <c r="K1" s="423"/>
      <c r="L1" s="423"/>
      <c r="M1" s="423"/>
      <c r="N1" s="424"/>
    </row>
    <row r="2" spans="1:18" s="83" customFormat="1" ht="63.75" customHeight="1" thickTop="1" thickBot="1">
      <c r="A2" s="265" t="s">
        <v>21</v>
      </c>
      <c r="B2" s="265" t="s">
        <v>22</v>
      </c>
      <c r="C2" s="265" t="s">
        <v>23</v>
      </c>
      <c r="D2" s="265" t="s">
        <v>24</v>
      </c>
      <c r="E2" s="265" t="s">
        <v>25</v>
      </c>
      <c r="F2" s="265" t="s">
        <v>26</v>
      </c>
      <c r="G2" s="265" t="s">
        <v>27</v>
      </c>
      <c r="H2" s="265" t="s">
        <v>28</v>
      </c>
      <c r="I2" s="265" t="s">
        <v>29</v>
      </c>
      <c r="J2" s="265" t="s">
        <v>30</v>
      </c>
      <c r="K2" s="265" t="s">
        <v>31</v>
      </c>
      <c r="L2" s="265" t="s">
        <v>32</v>
      </c>
      <c r="M2" s="376" t="s">
        <v>33</v>
      </c>
      <c r="N2" s="376" t="s">
        <v>34</v>
      </c>
    </row>
    <row r="3" spans="1:18" s="281" customFormat="1" ht="72.75" customHeight="1" thickTop="1">
      <c r="A3" s="272">
        <v>1</v>
      </c>
      <c r="B3" s="294" t="s">
        <v>35</v>
      </c>
      <c r="C3" s="274" t="s">
        <v>36</v>
      </c>
      <c r="D3" s="274" t="s">
        <v>37</v>
      </c>
      <c r="E3" s="274" t="s">
        <v>38</v>
      </c>
      <c r="F3" s="275"/>
      <c r="G3" s="275" t="s">
        <v>39</v>
      </c>
      <c r="H3" s="276"/>
      <c r="I3" s="276" t="s">
        <v>40</v>
      </c>
      <c r="J3" s="277" t="s">
        <v>41</v>
      </c>
      <c r="K3" s="278" t="s">
        <v>42</v>
      </c>
      <c r="L3" s="377"/>
      <c r="M3" s="378" t="s">
        <v>43</v>
      </c>
      <c r="N3" s="257" t="s">
        <v>44</v>
      </c>
      <c r="O3" s="279"/>
      <c r="P3" s="280"/>
      <c r="Q3" s="279"/>
      <c r="R3" s="279"/>
    </row>
    <row r="4" spans="1:18" s="281" customFormat="1" ht="86.25" customHeight="1">
      <c r="A4" s="272">
        <f>A3+1</f>
        <v>2</v>
      </c>
      <c r="B4" s="291" t="s">
        <v>35</v>
      </c>
      <c r="C4" s="283" t="s">
        <v>36</v>
      </c>
      <c r="D4" s="283" t="s">
        <v>37</v>
      </c>
      <c r="E4" s="283" t="s">
        <v>38</v>
      </c>
      <c r="F4" s="284"/>
      <c r="G4" s="284" t="s">
        <v>39</v>
      </c>
      <c r="H4" s="285"/>
      <c r="I4" s="285" t="s">
        <v>40</v>
      </c>
      <c r="J4" s="277" t="s">
        <v>45</v>
      </c>
      <c r="K4" s="278" t="s">
        <v>46</v>
      </c>
      <c r="L4" s="377"/>
      <c r="M4" s="378" t="s">
        <v>43</v>
      </c>
      <c r="N4" s="257" t="s">
        <v>44</v>
      </c>
      <c r="O4" s="279"/>
      <c r="P4" s="280"/>
      <c r="Q4" s="279"/>
      <c r="R4" s="279"/>
    </row>
    <row r="5" spans="1:18" s="286" customFormat="1" ht="45">
      <c r="A5" s="272">
        <f>A4+1</f>
        <v>3</v>
      </c>
      <c r="B5" s="285" t="s">
        <v>35</v>
      </c>
      <c r="C5" s="285" t="s">
        <v>36</v>
      </c>
      <c r="D5" s="277" t="s">
        <v>37</v>
      </c>
      <c r="E5" s="277" t="s">
        <v>47</v>
      </c>
      <c r="F5" s="285"/>
      <c r="G5" s="285" t="s">
        <v>39</v>
      </c>
      <c r="H5" s="285" t="s">
        <v>48</v>
      </c>
      <c r="I5" s="285"/>
      <c r="J5" s="277" t="s">
        <v>49</v>
      </c>
      <c r="K5" s="278" t="s">
        <v>46</v>
      </c>
      <c r="L5" s="379"/>
      <c r="M5" s="378" t="s">
        <v>43</v>
      </c>
      <c r="N5" s="257" t="s">
        <v>44</v>
      </c>
    </row>
    <row r="6" spans="1:18" s="286" customFormat="1" ht="69" customHeight="1">
      <c r="A6" s="272">
        <f>A5+1</f>
        <v>4</v>
      </c>
      <c r="B6" s="285" t="s">
        <v>35</v>
      </c>
      <c r="C6" s="285" t="s">
        <v>36</v>
      </c>
      <c r="D6" s="277" t="s">
        <v>37</v>
      </c>
      <c r="E6" s="277" t="s">
        <v>47</v>
      </c>
      <c r="F6" s="285"/>
      <c r="G6" s="285" t="s">
        <v>39</v>
      </c>
      <c r="H6" s="285" t="s">
        <v>48</v>
      </c>
      <c r="I6" s="285"/>
      <c r="J6" s="277" t="s">
        <v>50</v>
      </c>
      <c r="K6" s="278" t="s">
        <v>51</v>
      </c>
      <c r="L6" s="379"/>
      <c r="M6" s="378" t="s">
        <v>43</v>
      </c>
      <c r="N6" s="257" t="s">
        <v>44</v>
      </c>
    </row>
    <row r="7" spans="1:18" s="286" customFormat="1" ht="65.25" customHeight="1">
      <c r="A7" s="272">
        <f>A6+1</f>
        <v>5</v>
      </c>
      <c r="B7" s="285" t="s">
        <v>35</v>
      </c>
      <c r="C7" s="285" t="s">
        <v>36</v>
      </c>
      <c r="D7" s="277" t="s">
        <v>37</v>
      </c>
      <c r="E7" s="277" t="s">
        <v>47</v>
      </c>
      <c r="F7" s="285"/>
      <c r="G7" s="285" t="s">
        <v>39</v>
      </c>
      <c r="H7" s="285" t="s">
        <v>48</v>
      </c>
      <c r="I7" s="285"/>
      <c r="J7" s="277" t="s">
        <v>52</v>
      </c>
      <c r="K7" s="278" t="s">
        <v>53</v>
      </c>
      <c r="L7" s="379"/>
      <c r="M7" s="378" t="s">
        <v>43</v>
      </c>
      <c r="N7" s="257" t="s">
        <v>44</v>
      </c>
    </row>
    <row r="8" spans="1:18" s="288" customFormat="1" ht="60.75" customHeight="1">
      <c r="A8" s="272">
        <v>6</v>
      </c>
      <c r="B8" s="285" t="s">
        <v>35</v>
      </c>
      <c r="C8" s="285" t="s">
        <v>54</v>
      </c>
      <c r="D8" s="283" t="s">
        <v>55</v>
      </c>
      <c r="E8" s="283" t="s">
        <v>56</v>
      </c>
      <c r="F8" s="285"/>
      <c r="G8" s="285" t="s">
        <v>39</v>
      </c>
      <c r="H8" s="285" t="s">
        <v>57</v>
      </c>
      <c r="I8" s="285"/>
      <c r="J8" s="277" t="s">
        <v>58</v>
      </c>
      <c r="K8" s="278" t="s">
        <v>59</v>
      </c>
      <c r="L8" s="379"/>
      <c r="M8" s="378" t="s">
        <v>43</v>
      </c>
      <c r="N8" s="257" t="s">
        <v>60</v>
      </c>
    </row>
    <row r="9" spans="1:18" s="288" customFormat="1" ht="60.75" customHeight="1">
      <c r="A9" s="272">
        <f t="shared" ref="A9:A18" si="0">A8+1</f>
        <v>7</v>
      </c>
      <c r="B9" s="285" t="s">
        <v>35</v>
      </c>
      <c r="C9" s="285" t="s">
        <v>54</v>
      </c>
      <c r="D9" s="283" t="s">
        <v>55</v>
      </c>
      <c r="E9" s="283" t="s">
        <v>56</v>
      </c>
      <c r="F9" s="285"/>
      <c r="G9" s="285" t="s">
        <v>39</v>
      </c>
      <c r="H9" s="285" t="s">
        <v>57</v>
      </c>
      <c r="I9" s="285"/>
      <c r="J9" s="277" t="s">
        <v>61</v>
      </c>
      <c r="K9" s="278" t="s">
        <v>59</v>
      </c>
      <c r="L9" s="379"/>
      <c r="M9" s="378" t="s">
        <v>43</v>
      </c>
      <c r="N9" s="257" t="s">
        <v>60</v>
      </c>
    </row>
    <row r="10" spans="1:18" s="288" customFormat="1" ht="60.75" customHeight="1">
      <c r="A10" s="272">
        <f t="shared" si="0"/>
        <v>8</v>
      </c>
      <c r="B10" s="285" t="s">
        <v>35</v>
      </c>
      <c r="C10" s="285" t="s">
        <v>54</v>
      </c>
      <c r="D10" s="283" t="s">
        <v>55</v>
      </c>
      <c r="E10" s="283" t="s">
        <v>56</v>
      </c>
      <c r="F10" s="285"/>
      <c r="G10" s="285" t="s">
        <v>39</v>
      </c>
      <c r="H10" s="285" t="s">
        <v>57</v>
      </c>
      <c r="I10" s="285"/>
      <c r="J10" s="277" t="s">
        <v>62</v>
      </c>
      <c r="K10" s="278" t="s">
        <v>59</v>
      </c>
      <c r="L10" s="379"/>
      <c r="M10" s="378" t="s">
        <v>43</v>
      </c>
      <c r="N10" s="257" t="s">
        <v>60</v>
      </c>
    </row>
    <row r="11" spans="1:18" s="288" customFormat="1" ht="60.75" customHeight="1">
      <c r="A11" s="272">
        <f t="shared" si="0"/>
        <v>9</v>
      </c>
      <c r="B11" s="285" t="s">
        <v>35</v>
      </c>
      <c r="C11" s="285" t="s">
        <v>54</v>
      </c>
      <c r="D11" s="283" t="s">
        <v>55</v>
      </c>
      <c r="E11" s="283" t="s">
        <v>63</v>
      </c>
      <c r="F11" s="285"/>
      <c r="G11" s="285" t="s">
        <v>39</v>
      </c>
      <c r="H11" s="285" t="s">
        <v>64</v>
      </c>
      <c r="I11" s="285"/>
      <c r="J11" s="277" t="s">
        <v>65</v>
      </c>
      <c r="K11" s="278" t="s">
        <v>59</v>
      </c>
      <c r="L11" s="379"/>
      <c r="M11" s="378" t="s">
        <v>43</v>
      </c>
      <c r="N11" s="257" t="s">
        <v>60</v>
      </c>
    </row>
    <row r="12" spans="1:18" s="288" customFormat="1" ht="81" customHeight="1">
      <c r="A12" s="272">
        <f t="shared" si="0"/>
        <v>10</v>
      </c>
      <c r="B12" s="285" t="s">
        <v>35</v>
      </c>
      <c r="C12" s="285" t="s">
        <v>54</v>
      </c>
      <c r="D12" s="293" t="s">
        <v>55</v>
      </c>
      <c r="E12" s="283" t="s">
        <v>56</v>
      </c>
      <c r="F12" s="285"/>
      <c r="G12" s="285" t="s">
        <v>39</v>
      </c>
      <c r="H12" s="285"/>
      <c r="I12" s="285" t="s">
        <v>66</v>
      </c>
      <c r="J12" s="277" t="s">
        <v>67</v>
      </c>
      <c r="K12" s="278" t="s">
        <v>68</v>
      </c>
      <c r="L12" s="379"/>
      <c r="M12" s="378" t="s">
        <v>43</v>
      </c>
      <c r="N12" s="257" t="s">
        <v>69</v>
      </c>
    </row>
    <row r="13" spans="1:18" ht="63.75" customHeight="1">
      <c r="A13" s="272">
        <f t="shared" si="0"/>
        <v>11</v>
      </c>
      <c r="B13" s="285" t="s">
        <v>35</v>
      </c>
      <c r="C13" s="285" t="s">
        <v>54</v>
      </c>
      <c r="D13" s="283" t="s">
        <v>55</v>
      </c>
      <c r="E13" s="283" t="s">
        <v>56</v>
      </c>
      <c r="F13" s="285"/>
      <c r="G13" s="285" t="s">
        <v>39</v>
      </c>
      <c r="H13" s="285" t="s">
        <v>57</v>
      </c>
      <c r="I13" s="285"/>
      <c r="J13" s="277" t="s">
        <v>70</v>
      </c>
      <c r="K13" s="278" t="s">
        <v>59</v>
      </c>
      <c r="L13" s="379"/>
      <c r="M13" s="378" t="s">
        <v>43</v>
      </c>
      <c r="N13" s="257" t="s">
        <v>60</v>
      </c>
    </row>
    <row r="14" spans="1:18" ht="0.75" customHeight="1">
      <c r="A14" s="272">
        <f t="shared" si="0"/>
        <v>12</v>
      </c>
      <c r="B14" s="285" t="s">
        <v>35</v>
      </c>
      <c r="C14" s="285" t="s">
        <v>54</v>
      </c>
      <c r="D14" s="283" t="s">
        <v>55</v>
      </c>
      <c r="E14" s="283" t="s">
        <v>71</v>
      </c>
      <c r="F14" s="285"/>
      <c r="G14" s="285"/>
      <c r="H14" s="285"/>
      <c r="I14" s="285"/>
      <c r="J14" s="277" t="s">
        <v>65</v>
      </c>
      <c r="K14" s="278" t="s">
        <v>59</v>
      </c>
      <c r="L14" s="379"/>
      <c r="M14" s="378" t="s">
        <v>43</v>
      </c>
      <c r="N14" s="257" t="s">
        <v>60</v>
      </c>
    </row>
    <row r="15" spans="1:18" ht="100.5" customHeight="1">
      <c r="A15" s="272">
        <f t="shared" si="0"/>
        <v>13</v>
      </c>
      <c r="B15" s="285" t="s">
        <v>35</v>
      </c>
      <c r="C15" s="285" t="s">
        <v>54</v>
      </c>
      <c r="D15" s="283" t="s">
        <v>55</v>
      </c>
      <c r="E15" s="283" t="s">
        <v>71</v>
      </c>
      <c r="F15" s="285"/>
      <c r="G15" s="285" t="s">
        <v>39</v>
      </c>
      <c r="H15" s="285"/>
      <c r="I15" s="285" t="s">
        <v>66</v>
      </c>
      <c r="J15" s="277" t="s">
        <v>72</v>
      </c>
      <c r="K15" s="278" t="s">
        <v>59</v>
      </c>
      <c r="L15" s="377"/>
      <c r="M15" s="378" t="s">
        <v>43</v>
      </c>
      <c r="N15" s="257" t="s">
        <v>60</v>
      </c>
    </row>
    <row r="16" spans="1:18" ht="60.75" customHeight="1">
      <c r="A16" s="272">
        <f t="shared" si="0"/>
        <v>14</v>
      </c>
      <c r="B16" s="285" t="s">
        <v>35</v>
      </c>
      <c r="C16" s="285" t="s">
        <v>54</v>
      </c>
      <c r="D16" s="283" t="s">
        <v>55</v>
      </c>
      <c r="E16" s="283" t="s">
        <v>71</v>
      </c>
      <c r="F16" s="285"/>
      <c r="G16" s="285" t="s">
        <v>39</v>
      </c>
      <c r="H16" s="285" t="s">
        <v>64</v>
      </c>
      <c r="I16" s="285"/>
      <c r="J16" s="277" t="s">
        <v>73</v>
      </c>
      <c r="K16" s="278" t="s">
        <v>59</v>
      </c>
      <c r="L16" s="379"/>
      <c r="M16" s="378" t="s">
        <v>43</v>
      </c>
      <c r="N16" s="257" t="s">
        <v>60</v>
      </c>
    </row>
    <row r="17" spans="1:14" ht="60">
      <c r="A17" s="272">
        <f t="shared" si="0"/>
        <v>15</v>
      </c>
      <c r="B17" s="285" t="s">
        <v>35</v>
      </c>
      <c r="C17" s="285" t="s">
        <v>74</v>
      </c>
      <c r="D17" s="283" t="s">
        <v>75</v>
      </c>
      <c r="E17" s="283" t="s">
        <v>76</v>
      </c>
      <c r="F17" s="285"/>
      <c r="G17" s="285" t="s">
        <v>39</v>
      </c>
      <c r="H17" s="285"/>
      <c r="I17" s="285" t="s">
        <v>77</v>
      </c>
      <c r="J17" s="277" t="s">
        <v>78</v>
      </c>
      <c r="K17" s="278" t="s">
        <v>79</v>
      </c>
      <c r="L17" s="377"/>
      <c r="M17" s="378" t="s">
        <v>43</v>
      </c>
      <c r="N17" s="257" t="s">
        <v>80</v>
      </c>
    </row>
    <row r="18" spans="1:14" ht="60">
      <c r="A18" s="272">
        <f t="shared" si="0"/>
        <v>16</v>
      </c>
      <c r="B18" s="285" t="s">
        <v>35</v>
      </c>
      <c r="C18" s="285" t="s">
        <v>74</v>
      </c>
      <c r="D18" s="283" t="s">
        <v>75</v>
      </c>
      <c r="E18" s="283" t="s">
        <v>76</v>
      </c>
      <c r="F18" s="285"/>
      <c r="G18" s="285" t="s">
        <v>39</v>
      </c>
      <c r="H18" s="285"/>
      <c r="I18" s="285" t="s">
        <v>77</v>
      </c>
      <c r="J18" s="277" t="s">
        <v>81</v>
      </c>
      <c r="K18" s="278" t="s">
        <v>79</v>
      </c>
      <c r="L18" s="377"/>
      <c r="M18" s="378" t="s">
        <v>43</v>
      </c>
      <c r="N18" s="257" t="s">
        <v>80</v>
      </c>
    </row>
    <row r="19" spans="1:14" ht="60">
      <c r="A19" s="272">
        <v>18</v>
      </c>
      <c r="B19" s="285" t="s">
        <v>35</v>
      </c>
      <c r="C19" s="285" t="s">
        <v>74</v>
      </c>
      <c r="D19" s="283" t="s">
        <v>75</v>
      </c>
      <c r="E19" s="283" t="s">
        <v>76</v>
      </c>
      <c r="F19" s="285"/>
      <c r="G19" s="285" t="s">
        <v>39</v>
      </c>
      <c r="H19" s="285" t="s">
        <v>82</v>
      </c>
      <c r="I19" s="285"/>
      <c r="J19" s="277" t="s">
        <v>83</v>
      </c>
      <c r="K19" s="278" t="s">
        <v>79</v>
      </c>
      <c r="L19" s="379"/>
      <c r="M19" s="378" t="s">
        <v>43</v>
      </c>
      <c r="N19" s="257" t="s">
        <v>80</v>
      </c>
    </row>
    <row r="20" spans="1:14" ht="60">
      <c r="A20" s="272">
        <f t="shared" ref="A20:A28" si="1">A19+1</f>
        <v>19</v>
      </c>
      <c r="B20" s="285" t="s">
        <v>35</v>
      </c>
      <c r="C20" s="285" t="s">
        <v>74</v>
      </c>
      <c r="D20" s="283" t="s">
        <v>75</v>
      </c>
      <c r="E20" s="283"/>
      <c r="F20" s="285" t="s">
        <v>84</v>
      </c>
      <c r="G20" s="285" t="s">
        <v>39</v>
      </c>
      <c r="H20" s="285"/>
      <c r="I20" s="285" t="s">
        <v>77</v>
      </c>
      <c r="J20" s="277" t="s">
        <v>85</v>
      </c>
      <c r="K20" s="278" t="s">
        <v>59</v>
      </c>
      <c r="L20" s="377"/>
      <c r="M20" s="378" t="s">
        <v>43</v>
      </c>
      <c r="N20" s="257" t="s">
        <v>80</v>
      </c>
    </row>
    <row r="21" spans="1:14" ht="57.75" customHeight="1">
      <c r="A21" s="272">
        <f t="shared" si="1"/>
        <v>20</v>
      </c>
      <c r="B21" s="300" t="s">
        <v>86</v>
      </c>
      <c r="C21" s="282" t="s">
        <v>74</v>
      </c>
      <c r="D21" s="283" t="s">
        <v>75</v>
      </c>
      <c r="E21" s="283"/>
      <c r="F21" s="285" t="s">
        <v>87</v>
      </c>
      <c r="G21" s="285" t="s">
        <v>39</v>
      </c>
      <c r="H21" s="285" t="s">
        <v>82</v>
      </c>
      <c r="I21" s="285"/>
      <c r="J21" s="277" t="s">
        <v>88</v>
      </c>
      <c r="K21" s="278" t="s">
        <v>59</v>
      </c>
      <c r="L21" s="379"/>
      <c r="M21" s="378" t="s">
        <v>43</v>
      </c>
      <c r="N21" s="257" t="s">
        <v>80</v>
      </c>
    </row>
    <row r="22" spans="1:14" ht="78.75" customHeight="1">
      <c r="A22" s="272">
        <f t="shared" si="1"/>
        <v>21</v>
      </c>
      <c r="B22" s="300" t="s">
        <v>35</v>
      </c>
      <c r="C22" s="282" t="s">
        <v>74</v>
      </c>
      <c r="D22" s="283" t="s">
        <v>75</v>
      </c>
      <c r="E22" s="283"/>
      <c r="F22" s="285" t="s">
        <v>89</v>
      </c>
      <c r="G22" s="285" t="s">
        <v>39</v>
      </c>
      <c r="H22" s="285" t="s">
        <v>90</v>
      </c>
      <c r="I22" s="285"/>
      <c r="J22" s="277" t="s">
        <v>91</v>
      </c>
      <c r="K22" s="278" t="s">
        <v>59</v>
      </c>
      <c r="L22" s="379"/>
      <c r="M22" s="378" t="s">
        <v>43</v>
      </c>
      <c r="N22" s="257" t="s">
        <v>80</v>
      </c>
    </row>
    <row r="23" spans="1:14" ht="60">
      <c r="A23" s="272">
        <f t="shared" si="1"/>
        <v>22</v>
      </c>
      <c r="B23" s="300" t="s">
        <v>35</v>
      </c>
      <c r="C23" s="282" t="s">
        <v>74</v>
      </c>
      <c r="D23" s="283" t="s">
        <v>75</v>
      </c>
      <c r="E23" s="283" t="s">
        <v>92</v>
      </c>
      <c r="F23" s="283"/>
      <c r="G23" s="284" t="s">
        <v>39</v>
      </c>
      <c r="H23" s="285"/>
      <c r="I23" s="285" t="s">
        <v>77</v>
      </c>
      <c r="J23" s="277" t="s">
        <v>93</v>
      </c>
      <c r="K23" s="278" t="s">
        <v>59</v>
      </c>
      <c r="L23" s="377"/>
      <c r="M23" s="378" t="s">
        <v>43</v>
      </c>
      <c r="N23" s="257" t="s">
        <v>80</v>
      </c>
    </row>
    <row r="24" spans="1:14" ht="60">
      <c r="A24" s="272">
        <f t="shared" si="1"/>
        <v>23</v>
      </c>
      <c r="B24" s="300" t="s">
        <v>35</v>
      </c>
      <c r="C24" s="282" t="s">
        <v>74</v>
      </c>
      <c r="D24" s="283" t="s">
        <v>75</v>
      </c>
      <c r="E24" s="283" t="s">
        <v>92</v>
      </c>
      <c r="F24" s="283"/>
      <c r="G24" s="284" t="s">
        <v>39</v>
      </c>
      <c r="H24" s="285"/>
      <c r="I24" s="285" t="s">
        <v>77</v>
      </c>
      <c r="J24" s="277" t="s">
        <v>94</v>
      </c>
      <c r="K24" s="278" t="s">
        <v>59</v>
      </c>
      <c r="L24" s="377"/>
      <c r="M24" s="378" t="s">
        <v>43</v>
      </c>
      <c r="N24" s="257" t="s">
        <v>80</v>
      </c>
    </row>
    <row r="25" spans="1:14" ht="60">
      <c r="A25" s="272">
        <f t="shared" si="1"/>
        <v>24</v>
      </c>
      <c r="B25" s="300" t="s">
        <v>35</v>
      </c>
      <c r="C25" s="282" t="s">
        <v>74</v>
      </c>
      <c r="D25" s="283" t="s">
        <v>95</v>
      </c>
      <c r="E25" s="283"/>
      <c r="F25" s="283" t="s">
        <v>96</v>
      </c>
      <c r="G25" s="284" t="s">
        <v>39</v>
      </c>
      <c r="H25" s="285"/>
      <c r="I25" s="285" t="s">
        <v>77</v>
      </c>
      <c r="J25" s="277" t="s">
        <v>97</v>
      </c>
      <c r="K25" s="278" t="s">
        <v>59</v>
      </c>
      <c r="L25" s="377"/>
      <c r="M25" s="378" t="s">
        <v>43</v>
      </c>
      <c r="N25" s="257" t="s">
        <v>80</v>
      </c>
    </row>
    <row r="26" spans="1:14" s="289" customFormat="1" ht="102" customHeight="1">
      <c r="A26" s="272">
        <f t="shared" si="1"/>
        <v>25</v>
      </c>
      <c r="B26" s="300" t="s">
        <v>35</v>
      </c>
      <c r="C26" s="282" t="s">
        <v>98</v>
      </c>
      <c r="D26" s="283" t="s">
        <v>99</v>
      </c>
      <c r="E26" s="283" t="s">
        <v>100</v>
      </c>
      <c r="F26" s="283"/>
      <c r="G26" s="284" t="s">
        <v>39</v>
      </c>
      <c r="H26" s="285"/>
      <c r="I26" s="285" t="s">
        <v>101</v>
      </c>
      <c r="J26" s="277" t="s">
        <v>102</v>
      </c>
      <c r="K26" s="278" t="s">
        <v>59</v>
      </c>
      <c r="L26" s="377"/>
      <c r="M26" s="378" t="s">
        <v>43</v>
      </c>
      <c r="N26" s="257" t="s">
        <v>103</v>
      </c>
    </row>
    <row r="27" spans="1:14" s="289" customFormat="1" ht="60">
      <c r="A27" s="272">
        <f t="shared" si="1"/>
        <v>26</v>
      </c>
      <c r="B27" s="300" t="s">
        <v>35</v>
      </c>
      <c r="C27" s="282" t="s">
        <v>98</v>
      </c>
      <c r="D27" s="283" t="s">
        <v>99</v>
      </c>
      <c r="E27" s="283" t="s">
        <v>100</v>
      </c>
      <c r="F27" s="283"/>
      <c r="G27" s="284" t="s">
        <v>39</v>
      </c>
      <c r="H27" s="285"/>
      <c r="I27" s="285" t="s">
        <v>101</v>
      </c>
      <c r="J27" s="277" t="s">
        <v>104</v>
      </c>
      <c r="K27" s="278" t="s">
        <v>59</v>
      </c>
      <c r="L27" s="377"/>
      <c r="M27" s="378" t="s">
        <v>43</v>
      </c>
      <c r="N27" s="257" t="s">
        <v>103</v>
      </c>
    </row>
    <row r="28" spans="1:14" s="289" customFormat="1" ht="60">
      <c r="A28" s="272">
        <f t="shared" si="1"/>
        <v>27</v>
      </c>
      <c r="B28" s="300" t="s">
        <v>35</v>
      </c>
      <c r="C28" s="282" t="s">
        <v>74</v>
      </c>
      <c r="D28" s="283" t="s">
        <v>95</v>
      </c>
      <c r="E28" s="283"/>
      <c r="F28" s="283" t="s">
        <v>105</v>
      </c>
      <c r="G28" s="284" t="s">
        <v>39</v>
      </c>
      <c r="H28" s="285"/>
      <c r="I28" s="285" t="s">
        <v>101</v>
      </c>
      <c r="J28" s="277" t="s">
        <v>106</v>
      </c>
      <c r="K28" s="278" t="s">
        <v>59</v>
      </c>
      <c r="L28" s="377"/>
      <c r="M28" s="378" t="s">
        <v>43</v>
      </c>
      <c r="N28" s="257" t="s">
        <v>80</v>
      </c>
    </row>
    <row r="29" spans="1:14" s="289" customFormat="1" ht="60">
      <c r="A29" s="272">
        <f>A27+1</f>
        <v>27</v>
      </c>
      <c r="B29" s="300" t="s">
        <v>35</v>
      </c>
      <c r="C29" s="282" t="s">
        <v>74</v>
      </c>
      <c r="D29" s="283" t="s">
        <v>95</v>
      </c>
      <c r="E29" s="283"/>
      <c r="F29" s="283" t="s">
        <v>107</v>
      </c>
      <c r="G29" s="284" t="s">
        <v>39</v>
      </c>
      <c r="H29" s="285"/>
      <c r="I29" s="285" t="s">
        <v>77</v>
      </c>
      <c r="J29" s="277" t="s">
        <v>108</v>
      </c>
      <c r="K29" s="278" t="s">
        <v>59</v>
      </c>
      <c r="L29" s="377"/>
      <c r="M29" s="378" t="s">
        <v>43</v>
      </c>
      <c r="N29" s="257" t="s">
        <v>80</v>
      </c>
    </row>
    <row r="30" spans="1:14" s="289" customFormat="1" ht="60">
      <c r="A30" s="272">
        <f>A28+1</f>
        <v>28</v>
      </c>
      <c r="B30" s="300" t="s">
        <v>35</v>
      </c>
      <c r="C30" s="282" t="s">
        <v>74</v>
      </c>
      <c r="D30" s="283" t="s">
        <v>95</v>
      </c>
      <c r="E30" s="283"/>
      <c r="F30" s="283" t="s">
        <v>109</v>
      </c>
      <c r="G30" s="284" t="s">
        <v>39</v>
      </c>
      <c r="H30" s="285"/>
      <c r="I30" s="285" t="s">
        <v>77</v>
      </c>
      <c r="J30" s="277" t="s">
        <v>110</v>
      </c>
      <c r="K30" s="278" t="s">
        <v>59</v>
      </c>
      <c r="L30" s="377"/>
      <c r="M30" s="378" t="s">
        <v>43</v>
      </c>
      <c r="N30" s="257" t="s">
        <v>80</v>
      </c>
    </row>
    <row r="31" spans="1:14" ht="45">
      <c r="A31" s="272">
        <f t="shared" ref="A31:A87" si="2">A30+1</f>
        <v>29</v>
      </c>
      <c r="B31" s="380" t="s">
        <v>111</v>
      </c>
      <c r="C31" s="283" t="s">
        <v>112</v>
      </c>
      <c r="D31" s="283" t="s">
        <v>113</v>
      </c>
      <c r="E31" s="283" t="s">
        <v>114</v>
      </c>
      <c r="F31" s="283"/>
      <c r="G31" s="284" t="s">
        <v>115</v>
      </c>
      <c r="H31" s="283" t="s">
        <v>116</v>
      </c>
      <c r="I31" s="284"/>
      <c r="J31" s="283" t="s">
        <v>117</v>
      </c>
      <c r="K31" s="278" t="s">
        <v>42</v>
      </c>
      <c r="L31" s="379"/>
      <c r="M31" s="378" t="s">
        <v>43</v>
      </c>
      <c r="N31" s="257" t="s">
        <v>118</v>
      </c>
    </row>
    <row r="32" spans="1:14" ht="59.25" customHeight="1">
      <c r="A32" s="272">
        <f t="shared" si="2"/>
        <v>30</v>
      </c>
      <c r="B32" s="380" t="s">
        <v>111</v>
      </c>
      <c r="C32" s="283" t="s">
        <v>112</v>
      </c>
      <c r="D32" s="283" t="s">
        <v>113</v>
      </c>
      <c r="E32" s="283" t="s">
        <v>114</v>
      </c>
      <c r="F32" s="283"/>
      <c r="G32" s="284" t="s">
        <v>115</v>
      </c>
      <c r="H32" s="283" t="s">
        <v>116</v>
      </c>
      <c r="I32" s="284"/>
      <c r="J32" s="283" t="s">
        <v>119</v>
      </c>
      <c r="K32" s="278" t="s">
        <v>42</v>
      </c>
      <c r="L32" s="379"/>
      <c r="M32" s="378" t="s">
        <v>43</v>
      </c>
      <c r="N32" s="257" t="s">
        <v>118</v>
      </c>
    </row>
    <row r="33" spans="1:14" ht="52.5" customHeight="1">
      <c r="A33" s="272">
        <f t="shared" si="2"/>
        <v>31</v>
      </c>
      <c r="B33" s="380" t="s">
        <v>111</v>
      </c>
      <c r="C33" s="283" t="s">
        <v>120</v>
      </c>
      <c r="D33" s="283" t="s">
        <v>121</v>
      </c>
      <c r="E33" s="283" t="s">
        <v>114</v>
      </c>
      <c r="F33" s="283"/>
      <c r="G33" s="284" t="s">
        <v>115</v>
      </c>
      <c r="H33" s="283" t="s">
        <v>116</v>
      </c>
      <c r="I33" s="284"/>
      <c r="J33" s="283" t="s">
        <v>122</v>
      </c>
      <c r="K33" s="278" t="s">
        <v>123</v>
      </c>
      <c r="L33" s="379"/>
      <c r="M33" s="378" t="s">
        <v>43</v>
      </c>
      <c r="N33" s="257" t="s">
        <v>118</v>
      </c>
    </row>
    <row r="34" spans="1:14" s="289" customFormat="1" ht="60">
      <c r="A34" s="272">
        <f t="shared" si="2"/>
        <v>32</v>
      </c>
      <c r="B34" s="380" t="s">
        <v>35</v>
      </c>
      <c r="C34" s="283" t="s">
        <v>98</v>
      </c>
      <c r="D34" s="283" t="s">
        <v>99</v>
      </c>
      <c r="E34" s="283" t="s">
        <v>124</v>
      </c>
      <c r="F34" s="283"/>
      <c r="G34" s="284" t="s">
        <v>39</v>
      </c>
      <c r="H34" s="285"/>
      <c r="I34" s="285" t="s">
        <v>125</v>
      </c>
      <c r="J34" s="283" t="s">
        <v>126</v>
      </c>
      <c r="K34" s="278" t="s">
        <v>51</v>
      </c>
      <c r="L34" s="377"/>
      <c r="M34" s="378" t="s">
        <v>43</v>
      </c>
      <c r="N34" s="257" t="s">
        <v>127</v>
      </c>
    </row>
    <row r="35" spans="1:14" s="289" customFormat="1" ht="60">
      <c r="A35" s="272">
        <f t="shared" si="2"/>
        <v>33</v>
      </c>
      <c r="B35" s="380" t="s">
        <v>35</v>
      </c>
      <c r="C35" s="283" t="s">
        <v>98</v>
      </c>
      <c r="D35" s="283" t="s">
        <v>99</v>
      </c>
      <c r="E35" s="283" t="s">
        <v>124</v>
      </c>
      <c r="F35" s="282"/>
      <c r="G35" s="284" t="s">
        <v>39</v>
      </c>
      <c r="H35" s="285"/>
      <c r="I35" s="285" t="s">
        <v>125</v>
      </c>
      <c r="J35" s="283" t="s">
        <v>128</v>
      </c>
      <c r="K35" s="278" t="s">
        <v>51</v>
      </c>
      <c r="L35" s="377"/>
      <c r="M35" s="378" t="s">
        <v>43</v>
      </c>
      <c r="N35" s="257" t="s">
        <v>129</v>
      </c>
    </row>
    <row r="36" spans="1:14" ht="45">
      <c r="A36" s="272">
        <f t="shared" si="2"/>
        <v>34</v>
      </c>
      <c r="B36" s="284" t="s">
        <v>130</v>
      </c>
      <c r="C36" s="283" t="s">
        <v>131</v>
      </c>
      <c r="D36" s="283" t="s">
        <v>131</v>
      </c>
      <c r="E36" s="283" t="s">
        <v>132</v>
      </c>
      <c r="F36" s="282"/>
      <c r="G36" s="284" t="s">
        <v>133</v>
      </c>
      <c r="H36" s="285"/>
      <c r="I36" s="285" t="s">
        <v>134</v>
      </c>
      <c r="J36" s="396" t="s">
        <v>135</v>
      </c>
      <c r="K36" s="257" t="s">
        <v>136</v>
      </c>
      <c r="L36" s="381"/>
      <c r="M36" s="382" t="s">
        <v>43</v>
      </c>
      <c r="N36" s="257" t="s">
        <v>137</v>
      </c>
    </row>
    <row r="37" spans="1:14" ht="45">
      <c r="A37" s="272">
        <f t="shared" si="2"/>
        <v>35</v>
      </c>
      <c r="B37" s="284" t="s">
        <v>130</v>
      </c>
      <c r="C37" s="283" t="s">
        <v>131</v>
      </c>
      <c r="D37" s="283" t="s">
        <v>131</v>
      </c>
      <c r="E37" s="283" t="s">
        <v>132</v>
      </c>
      <c r="F37" s="282"/>
      <c r="G37" s="284" t="s">
        <v>133</v>
      </c>
      <c r="H37" s="285"/>
      <c r="I37" s="285" t="s">
        <v>134</v>
      </c>
      <c r="J37" s="396" t="s">
        <v>138</v>
      </c>
      <c r="K37" s="257" t="s">
        <v>79</v>
      </c>
      <c r="L37" s="381"/>
      <c r="M37" s="382" t="s">
        <v>43</v>
      </c>
      <c r="N37" s="257" t="s">
        <v>137</v>
      </c>
    </row>
    <row r="38" spans="1:14" ht="45">
      <c r="A38" s="272">
        <f t="shared" si="2"/>
        <v>36</v>
      </c>
      <c r="B38" s="284" t="s">
        <v>130</v>
      </c>
      <c r="C38" s="284" t="s">
        <v>131</v>
      </c>
      <c r="D38" s="283" t="s">
        <v>131</v>
      </c>
      <c r="E38" s="283" t="s">
        <v>132</v>
      </c>
      <c r="F38" s="292"/>
      <c r="G38" s="284" t="s">
        <v>133</v>
      </c>
      <c r="H38" s="276"/>
      <c r="I38" s="285" t="s">
        <v>134</v>
      </c>
      <c r="J38" s="398" t="s">
        <v>139</v>
      </c>
      <c r="K38" s="278" t="s">
        <v>136</v>
      </c>
      <c r="L38" s="276"/>
      <c r="M38" s="382" t="s">
        <v>43</v>
      </c>
      <c r="N38" s="257" t="s">
        <v>137</v>
      </c>
    </row>
    <row r="39" spans="1:14" ht="45">
      <c r="A39" s="258">
        <f t="shared" si="2"/>
        <v>37</v>
      </c>
      <c r="B39" s="259" t="s">
        <v>130</v>
      </c>
      <c r="C39" s="258" t="s">
        <v>131</v>
      </c>
      <c r="D39" s="372" t="s">
        <v>140</v>
      </c>
      <c r="E39" s="258" t="s">
        <v>132</v>
      </c>
      <c r="F39" s="258"/>
      <c r="G39" s="258" t="s">
        <v>133</v>
      </c>
      <c r="H39" s="258"/>
      <c r="I39" s="258" t="s">
        <v>134</v>
      </c>
      <c r="J39" s="400" t="s">
        <v>141</v>
      </c>
      <c r="K39" s="258" t="s">
        <v>142</v>
      </c>
      <c r="L39" s="258" t="s">
        <v>43</v>
      </c>
      <c r="M39" s="258"/>
      <c r="N39" s="258" t="s">
        <v>143</v>
      </c>
    </row>
    <row r="40" spans="1:14" ht="45">
      <c r="A40" s="272">
        <f t="shared" si="2"/>
        <v>38</v>
      </c>
      <c r="B40" s="284" t="s">
        <v>130</v>
      </c>
      <c r="C40" s="283" t="s">
        <v>131</v>
      </c>
      <c r="D40" s="283" t="s">
        <v>131</v>
      </c>
      <c r="E40" s="283" t="s">
        <v>132</v>
      </c>
      <c r="F40" s="291"/>
      <c r="G40" s="284" t="s">
        <v>133</v>
      </c>
      <c r="H40" s="285"/>
      <c r="I40" s="285" t="s">
        <v>134</v>
      </c>
      <c r="J40" s="396" t="s">
        <v>144</v>
      </c>
      <c r="K40" s="257" t="s">
        <v>136</v>
      </c>
      <c r="L40" s="381"/>
      <c r="M40" s="382" t="s">
        <v>43</v>
      </c>
      <c r="N40" s="257" t="s">
        <v>137</v>
      </c>
    </row>
    <row r="41" spans="1:14" ht="45">
      <c r="A41" s="272">
        <f t="shared" si="2"/>
        <v>39</v>
      </c>
      <c r="B41" s="284" t="s">
        <v>130</v>
      </c>
      <c r="C41" s="283" t="s">
        <v>131</v>
      </c>
      <c r="D41" s="283" t="s">
        <v>131</v>
      </c>
      <c r="E41" s="283"/>
      <c r="F41" s="292" t="s">
        <v>145</v>
      </c>
      <c r="G41" s="284" t="s">
        <v>133</v>
      </c>
      <c r="H41" s="276"/>
      <c r="I41" s="285" t="s">
        <v>146</v>
      </c>
      <c r="J41" s="398" t="s">
        <v>147</v>
      </c>
      <c r="K41" s="278" t="s">
        <v>136</v>
      </c>
      <c r="L41" s="276"/>
      <c r="M41" s="276" t="s">
        <v>43</v>
      </c>
      <c r="N41" s="257" t="s">
        <v>137</v>
      </c>
    </row>
    <row r="42" spans="1:14" ht="45">
      <c r="A42" s="258">
        <f t="shared" si="2"/>
        <v>40</v>
      </c>
      <c r="B42" s="259" t="s">
        <v>148</v>
      </c>
      <c r="C42" s="259" t="s">
        <v>149</v>
      </c>
      <c r="D42" s="372" t="s">
        <v>150</v>
      </c>
      <c r="E42" s="372" t="s">
        <v>151</v>
      </c>
      <c r="F42" s="264"/>
      <c r="G42" s="261" t="s">
        <v>152</v>
      </c>
      <c r="H42" s="261"/>
      <c r="I42" s="261" t="s">
        <v>153</v>
      </c>
      <c r="J42" s="401" t="s">
        <v>154</v>
      </c>
      <c r="K42" s="263" t="s">
        <v>155</v>
      </c>
      <c r="L42" s="383" t="s">
        <v>43</v>
      </c>
      <c r="M42" s="384"/>
      <c r="N42" s="258" t="s">
        <v>143</v>
      </c>
    </row>
    <row r="43" spans="1:14" ht="45">
      <c r="A43" s="272">
        <f t="shared" si="2"/>
        <v>41</v>
      </c>
      <c r="B43" s="284" t="s">
        <v>148</v>
      </c>
      <c r="C43" s="283" t="s">
        <v>149</v>
      </c>
      <c r="D43" s="283" t="s">
        <v>150</v>
      </c>
      <c r="E43" s="283" t="s">
        <v>151</v>
      </c>
      <c r="F43" s="273"/>
      <c r="G43" s="294" t="s">
        <v>152</v>
      </c>
      <c r="H43" s="273"/>
      <c r="I43" s="294" t="s">
        <v>153</v>
      </c>
      <c r="J43" s="402" t="s">
        <v>156</v>
      </c>
      <c r="K43" s="272" t="s">
        <v>157</v>
      </c>
      <c r="L43" s="385"/>
      <c r="M43" s="386" t="s">
        <v>43</v>
      </c>
      <c r="N43" s="257" t="s">
        <v>158</v>
      </c>
    </row>
    <row r="44" spans="1:14" ht="45">
      <c r="A44" s="272">
        <f t="shared" si="2"/>
        <v>42</v>
      </c>
      <c r="B44" s="284" t="s">
        <v>148</v>
      </c>
      <c r="C44" s="283" t="s">
        <v>149</v>
      </c>
      <c r="D44" s="283" t="s">
        <v>150</v>
      </c>
      <c r="E44" s="283" t="s">
        <v>151</v>
      </c>
      <c r="F44" s="273"/>
      <c r="G44" s="294" t="s">
        <v>152</v>
      </c>
      <c r="H44" s="273"/>
      <c r="I44" s="294" t="s">
        <v>153</v>
      </c>
      <c r="J44" s="402" t="s">
        <v>159</v>
      </c>
      <c r="K44" s="272" t="s">
        <v>79</v>
      </c>
      <c r="L44" s="385"/>
      <c r="M44" s="386" t="s">
        <v>43</v>
      </c>
      <c r="N44" s="257" t="s">
        <v>158</v>
      </c>
    </row>
    <row r="45" spans="1:14" ht="30">
      <c r="A45" s="272">
        <f t="shared" si="2"/>
        <v>43</v>
      </c>
      <c r="B45" s="284" t="s">
        <v>148</v>
      </c>
      <c r="C45" s="283" t="s">
        <v>149</v>
      </c>
      <c r="D45" s="283" t="s">
        <v>140</v>
      </c>
      <c r="E45" s="283"/>
      <c r="F45" s="273" t="s">
        <v>160</v>
      </c>
      <c r="G45" s="294" t="s">
        <v>161</v>
      </c>
      <c r="H45" s="273"/>
      <c r="I45" s="294" t="s">
        <v>162</v>
      </c>
      <c r="J45" s="402" t="s">
        <v>163</v>
      </c>
      <c r="K45" s="272" t="s">
        <v>164</v>
      </c>
      <c r="L45" s="385"/>
      <c r="M45" s="386" t="s">
        <v>43</v>
      </c>
      <c r="N45" s="257" t="s">
        <v>165</v>
      </c>
    </row>
    <row r="46" spans="1:14" ht="30">
      <c r="A46" s="272">
        <f t="shared" si="2"/>
        <v>44</v>
      </c>
      <c r="B46" s="284" t="s">
        <v>148</v>
      </c>
      <c r="C46" s="283" t="s">
        <v>149</v>
      </c>
      <c r="D46" s="283" t="s">
        <v>166</v>
      </c>
      <c r="E46" s="283"/>
      <c r="F46" s="273" t="s">
        <v>160</v>
      </c>
      <c r="G46" s="294" t="s">
        <v>161</v>
      </c>
      <c r="H46" s="273"/>
      <c r="I46" s="294" t="s">
        <v>162</v>
      </c>
      <c r="J46" s="402" t="s">
        <v>167</v>
      </c>
      <c r="K46" s="272" t="s">
        <v>164</v>
      </c>
      <c r="L46" s="385"/>
      <c r="M46" s="386" t="s">
        <v>43</v>
      </c>
      <c r="N46" s="257" t="s">
        <v>165</v>
      </c>
    </row>
    <row r="47" spans="1:14" ht="57" customHeight="1">
      <c r="A47" s="272">
        <f t="shared" si="2"/>
        <v>45</v>
      </c>
      <c r="B47" s="284" t="s">
        <v>148</v>
      </c>
      <c r="C47" s="283" t="s">
        <v>149</v>
      </c>
      <c r="D47" s="283" t="s">
        <v>150</v>
      </c>
      <c r="E47" s="283" t="s">
        <v>168</v>
      </c>
      <c r="F47" s="273"/>
      <c r="G47" s="294" t="s">
        <v>161</v>
      </c>
      <c r="H47" s="283"/>
      <c r="I47" s="284" t="s">
        <v>162</v>
      </c>
      <c r="J47" s="402" t="s">
        <v>163</v>
      </c>
      <c r="K47" s="272" t="s">
        <v>169</v>
      </c>
      <c r="L47" s="381"/>
      <c r="M47" s="382" t="s">
        <v>43</v>
      </c>
      <c r="N47" s="257" t="s">
        <v>165</v>
      </c>
    </row>
    <row r="48" spans="1:14" ht="53.25" customHeight="1">
      <c r="A48" s="272">
        <f t="shared" si="2"/>
        <v>46</v>
      </c>
      <c r="B48" s="284" t="s">
        <v>148</v>
      </c>
      <c r="C48" s="284" t="s">
        <v>149</v>
      </c>
      <c r="D48" s="283" t="s">
        <v>150</v>
      </c>
      <c r="E48" s="283"/>
      <c r="F48" s="292" t="s">
        <v>170</v>
      </c>
      <c r="G48" s="294" t="s">
        <v>161</v>
      </c>
      <c r="H48" s="284"/>
      <c r="I48" s="284" t="s">
        <v>162</v>
      </c>
      <c r="J48" s="398" t="s">
        <v>171</v>
      </c>
      <c r="K48" s="278" t="s">
        <v>42</v>
      </c>
      <c r="L48" s="284"/>
      <c r="M48" s="382" t="s">
        <v>43</v>
      </c>
      <c r="N48" s="257" t="s">
        <v>172</v>
      </c>
    </row>
    <row r="49" spans="1:14" ht="53.25" customHeight="1">
      <c r="A49" s="272">
        <f t="shared" si="2"/>
        <v>47</v>
      </c>
      <c r="B49" s="284" t="s">
        <v>148</v>
      </c>
      <c r="C49" s="284" t="s">
        <v>149</v>
      </c>
      <c r="D49" s="283" t="s">
        <v>150</v>
      </c>
      <c r="E49" s="283"/>
      <c r="F49" s="292" t="s">
        <v>170</v>
      </c>
      <c r="G49" s="294" t="s">
        <v>161</v>
      </c>
      <c r="H49" s="284"/>
      <c r="I49" s="284" t="s">
        <v>162</v>
      </c>
      <c r="J49" s="398" t="s">
        <v>173</v>
      </c>
      <c r="K49" s="278" t="s">
        <v>42</v>
      </c>
      <c r="L49" s="284"/>
      <c r="M49" s="382" t="s">
        <v>43</v>
      </c>
      <c r="N49" s="257" t="s">
        <v>172</v>
      </c>
    </row>
    <row r="50" spans="1:14" ht="45">
      <c r="A50" s="258">
        <f t="shared" si="2"/>
        <v>48</v>
      </c>
      <c r="B50" s="259" t="s">
        <v>174</v>
      </c>
      <c r="C50" s="372" t="s">
        <v>175</v>
      </c>
      <c r="D50" s="372" t="s">
        <v>176</v>
      </c>
      <c r="E50" s="372" t="s">
        <v>177</v>
      </c>
      <c r="F50" s="262"/>
      <c r="G50" s="261" t="s">
        <v>152</v>
      </c>
      <c r="H50" s="261"/>
      <c r="I50" s="261" t="s">
        <v>178</v>
      </c>
      <c r="J50" s="403" t="s">
        <v>179</v>
      </c>
      <c r="K50" s="387" t="s">
        <v>68</v>
      </c>
      <c r="L50" s="388" t="s">
        <v>43</v>
      </c>
      <c r="M50" s="389"/>
      <c r="N50" s="258" t="s">
        <v>143</v>
      </c>
    </row>
    <row r="51" spans="1:14" ht="74.25" customHeight="1">
      <c r="A51" s="258">
        <f t="shared" si="2"/>
        <v>49</v>
      </c>
      <c r="B51" s="259" t="s">
        <v>174</v>
      </c>
      <c r="C51" s="372" t="s">
        <v>175</v>
      </c>
      <c r="D51" s="372" t="s">
        <v>176</v>
      </c>
      <c r="E51" s="372" t="s">
        <v>177</v>
      </c>
      <c r="F51" s="262"/>
      <c r="G51" s="261" t="s">
        <v>152</v>
      </c>
      <c r="H51" s="261"/>
      <c r="I51" s="261" t="s">
        <v>178</v>
      </c>
      <c r="J51" s="403" t="s">
        <v>180</v>
      </c>
      <c r="K51" s="387" t="s">
        <v>68</v>
      </c>
      <c r="L51" s="388" t="s">
        <v>43</v>
      </c>
      <c r="M51" s="389"/>
      <c r="N51" s="258" t="s">
        <v>143</v>
      </c>
    </row>
    <row r="52" spans="1:14" ht="45">
      <c r="A52" s="258">
        <f t="shared" si="2"/>
        <v>50</v>
      </c>
      <c r="B52" s="259" t="s">
        <v>174</v>
      </c>
      <c r="C52" s="372" t="s">
        <v>175</v>
      </c>
      <c r="D52" s="372" t="s">
        <v>176</v>
      </c>
      <c r="E52" s="372" t="s">
        <v>177</v>
      </c>
      <c r="F52" s="262"/>
      <c r="G52" s="261" t="s">
        <v>152</v>
      </c>
      <c r="H52" s="261"/>
      <c r="I52" s="261" t="s">
        <v>178</v>
      </c>
      <c r="J52" s="404" t="s">
        <v>181</v>
      </c>
      <c r="K52" s="387" t="s">
        <v>68</v>
      </c>
      <c r="L52" s="388" t="s">
        <v>43</v>
      </c>
      <c r="M52" s="389"/>
      <c r="N52" s="258" t="s">
        <v>143</v>
      </c>
    </row>
    <row r="53" spans="1:14" ht="73.5" customHeight="1">
      <c r="A53" s="258">
        <f t="shared" si="2"/>
        <v>51</v>
      </c>
      <c r="B53" s="259" t="s">
        <v>174</v>
      </c>
      <c r="C53" s="372" t="s">
        <v>175</v>
      </c>
      <c r="D53" s="372" t="s">
        <v>176</v>
      </c>
      <c r="E53" s="372" t="s">
        <v>177</v>
      </c>
      <c r="F53" s="262"/>
      <c r="G53" s="261" t="s">
        <v>152</v>
      </c>
      <c r="H53" s="261"/>
      <c r="I53" s="261" t="s">
        <v>178</v>
      </c>
      <c r="J53" s="404" t="s">
        <v>182</v>
      </c>
      <c r="K53" s="258" t="s">
        <v>42</v>
      </c>
      <c r="L53" s="388" t="s">
        <v>43</v>
      </c>
      <c r="M53" s="389"/>
      <c r="N53" s="258" t="s">
        <v>143</v>
      </c>
    </row>
    <row r="54" spans="1:14" ht="45">
      <c r="A54" s="272">
        <f t="shared" si="2"/>
        <v>52</v>
      </c>
      <c r="B54" s="284" t="s">
        <v>174</v>
      </c>
      <c r="C54" s="283" t="s">
        <v>175</v>
      </c>
      <c r="D54" s="283" t="s">
        <v>176</v>
      </c>
      <c r="E54" s="283" t="s">
        <v>177</v>
      </c>
      <c r="F54" s="291"/>
      <c r="G54" s="285" t="s">
        <v>152</v>
      </c>
      <c r="H54" s="285"/>
      <c r="I54" s="285" t="s">
        <v>178</v>
      </c>
      <c r="J54" s="405" t="s">
        <v>183</v>
      </c>
      <c r="K54" s="257" t="s">
        <v>184</v>
      </c>
      <c r="L54" s="381"/>
      <c r="M54" s="382" t="s">
        <v>43</v>
      </c>
      <c r="N54" s="257" t="s">
        <v>185</v>
      </c>
    </row>
    <row r="55" spans="1:14" s="372" customFormat="1" ht="66.75" customHeight="1">
      <c r="A55" s="258">
        <f t="shared" si="2"/>
        <v>53</v>
      </c>
      <c r="B55" s="259" t="s">
        <v>174</v>
      </c>
      <c r="C55" s="372" t="s">
        <v>175</v>
      </c>
      <c r="D55" s="372" t="s">
        <v>186</v>
      </c>
      <c r="E55" s="372" t="s">
        <v>187</v>
      </c>
      <c r="G55" s="372" t="s">
        <v>152</v>
      </c>
      <c r="I55" s="372" t="s">
        <v>178</v>
      </c>
      <c r="J55" s="404" t="s">
        <v>188</v>
      </c>
      <c r="K55" s="372" t="s">
        <v>79</v>
      </c>
      <c r="L55" s="372" t="s">
        <v>43</v>
      </c>
      <c r="N55" s="372" t="s">
        <v>143</v>
      </c>
    </row>
    <row r="56" spans="1:14" s="372" customFormat="1" ht="45">
      <c r="A56" s="258">
        <f t="shared" si="2"/>
        <v>54</v>
      </c>
      <c r="B56" s="259" t="s">
        <v>174</v>
      </c>
      <c r="C56" s="372" t="s">
        <v>175</v>
      </c>
      <c r="D56" s="372" t="s">
        <v>186</v>
      </c>
      <c r="G56" s="372" t="s">
        <v>152</v>
      </c>
      <c r="I56" s="372" t="s">
        <v>178</v>
      </c>
      <c r="J56" s="404" t="s">
        <v>189</v>
      </c>
      <c r="K56" s="372" t="s">
        <v>79</v>
      </c>
      <c r="L56" s="372" t="s">
        <v>190</v>
      </c>
      <c r="N56" s="372" t="s">
        <v>143</v>
      </c>
    </row>
    <row r="57" spans="1:14" ht="60">
      <c r="A57" s="272">
        <f t="shared" si="2"/>
        <v>55</v>
      </c>
      <c r="B57" s="284" t="s">
        <v>35</v>
      </c>
      <c r="C57" s="283" t="s">
        <v>98</v>
      </c>
      <c r="D57" s="283" t="s">
        <v>191</v>
      </c>
      <c r="E57" s="283" t="s">
        <v>192</v>
      </c>
      <c r="F57" s="282"/>
      <c r="G57" s="284" t="s">
        <v>39</v>
      </c>
      <c r="H57" s="283"/>
      <c r="I57" s="284" t="s">
        <v>193</v>
      </c>
      <c r="J57" s="396" t="s">
        <v>194</v>
      </c>
      <c r="K57" s="257" t="s">
        <v>79</v>
      </c>
      <c r="L57" s="381"/>
      <c r="M57" s="382" t="s">
        <v>43</v>
      </c>
      <c r="N57" s="257" t="s">
        <v>195</v>
      </c>
    </row>
    <row r="58" spans="1:14" ht="60">
      <c r="A58" s="272">
        <f t="shared" si="2"/>
        <v>56</v>
      </c>
      <c r="B58" s="284" t="s">
        <v>35</v>
      </c>
      <c r="C58" s="283" t="s">
        <v>98</v>
      </c>
      <c r="D58" s="283" t="s">
        <v>191</v>
      </c>
      <c r="E58" s="283" t="s">
        <v>192</v>
      </c>
      <c r="F58" s="282"/>
      <c r="G58" s="284" t="s">
        <v>39</v>
      </c>
      <c r="H58" s="283"/>
      <c r="I58" s="284" t="s">
        <v>193</v>
      </c>
      <c r="J58" s="396" t="s">
        <v>196</v>
      </c>
      <c r="K58" s="257" t="s">
        <v>79</v>
      </c>
      <c r="L58" s="381"/>
      <c r="M58" s="382" t="s">
        <v>43</v>
      </c>
      <c r="N58" s="257" t="s">
        <v>195</v>
      </c>
    </row>
    <row r="59" spans="1:14" ht="60">
      <c r="A59" s="272">
        <f t="shared" si="2"/>
        <v>57</v>
      </c>
      <c r="B59" s="284" t="s">
        <v>35</v>
      </c>
      <c r="C59" s="283" t="s">
        <v>98</v>
      </c>
      <c r="D59" s="283" t="s">
        <v>191</v>
      </c>
      <c r="E59" s="283" t="s">
        <v>192</v>
      </c>
      <c r="F59" s="282"/>
      <c r="G59" s="284" t="s">
        <v>39</v>
      </c>
      <c r="H59" s="283"/>
      <c r="I59" s="284" t="s">
        <v>193</v>
      </c>
      <c r="J59" s="396" t="s">
        <v>197</v>
      </c>
      <c r="K59" s="257" t="s">
        <v>79</v>
      </c>
      <c r="L59" s="381"/>
      <c r="M59" s="382" t="s">
        <v>43</v>
      </c>
      <c r="N59" s="257" t="s">
        <v>195</v>
      </c>
    </row>
    <row r="60" spans="1:14" ht="60">
      <c r="A60" s="272">
        <f t="shared" si="2"/>
        <v>58</v>
      </c>
      <c r="B60" s="380" t="s">
        <v>35</v>
      </c>
      <c r="C60" s="283" t="s">
        <v>54</v>
      </c>
      <c r="D60" s="283" t="s">
        <v>55</v>
      </c>
      <c r="E60" s="283"/>
      <c r="F60" s="295" t="s">
        <v>198</v>
      </c>
      <c r="G60" s="296" t="s">
        <v>39</v>
      </c>
      <c r="H60" s="297"/>
      <c r="I60" s="284" t="s">
        <v>66</v>
      </c>
      <c r="J60" s="396" t="s">
        <v>199</v>
      </c>
      <c r="K60" s="257" t="s">
        <v>59</v>
      </c>
      <c r="L60" s="390"/>
      <c r="M60" s="382" t="s">
        <v>43</v>
      </c>
      <c r="N60" s="373" t="s">
        <v>60</v>
      </c>
    </row>
    <row r="61" spans="1:14" ht="60">
      <c r="A61" s="272">
        <f t="shared" si="2"/>
        <v>59</v>
      </c>
      <c r="B61" s="380" t="s">
        <v>35</v>
      </c>
      <c r="C61" s="283" t="s">
        <v>54</v>
      </c>
      <c r="D61" s="283" t="s">
        <v>55</v>
      </c>
      <c r="E61" s="283"/>
      <c r="F61" s="295" t="s">
        <v>200</v>
      </c>
      <c r="G61" s="296" t="s">
        <v>39</v>
      </c>
      <c r="H61" s="297"/>
      <c r="I61" s="285" t="s">
        <v>66</v>
      </c>
      <c r="J61" s="396" t="s">
        <v>201</v>
      </c>
      <c r="K61" s="278" t="s">
        <v>79</v>
      </c>
      <c r="L61" s="377"/>
      <c r="M61" s="382" t="s">
        <v>43</v>
      </c>
      <c r="N61" s="257" t="s">
        <v>69</v>
      </c>
    </row>
    <row r="62" spans="1:14" ht="75">
      <c r="A62" s="272">
        <f t="shared" si="2"/>
        <v>60</v>
      </c>
      <c r="B62" s="380" t="s">
        <v>35</v>
      </c>
      <c r="C62" s="283" t="s">
        <v>54</v>
      </c>
      <c r="D62" s="283" t="s">
        <v>55</v>
      </c>
      <c r="E62" s="283"/>
      <c r="F62" s="295" t="s">
        <v>202</v>
      </c>
      <c r="G62" s="296" t="s">
        <v>39</v>
      </c>
      <c r="H62" s="297"/>
      <c r="I62" s="285" t="s">
        <v>66</v>
      </c>
      <c r="J62" s="396" t="s">
        <v>203</v>
      </c>
      <c r="K62" s="278" t="s">
        <v>204</v>
      </c>
      <c r="L62" s="379"/>
      <c r="M62" s="378" t="s">
        <v>43</v>
      </c>
      <c r="N62" s="257" t="s">
        <v>69</v>
      </c>
    </row>
    <row r="63" spans="1:14" ht="91.5" customHeight="1">
      <c r="A63" s="272">
        <f t="shared" si="2"/>
        <v>61</v>
      </c>
      <c r="B63" s="380" t="s">
        <v>35</v>
      </c>
      <c r="C63" s="283" t="s">
        <v>54</v>
      </c>
      <c r="D63" s="283" t="s">
        <v>55</v>
      </c>
      <c r="E63" s="283"/>
      <c r="F63" s="295" t="s">
        <v>202</v>
      </c>
      <c r="G63" s="296" t="s">
        <v>39</v>
      </c>
      <c r="H63" s="297"/>
      <c r="I63" s="285" t="s">
        <v>66</v>
      </c>
      <c r="J63" s="396" t="s">
        <v>205</v>
      </c>
      <c r="K63" s="278" t="s">
        <v>136</v>
      </c>
      <c r="L63" s="377"/>
      <c r="M63" s="378" t="s">
        <v>43</v>
      </c>
      <c r="N63" s="257" t="s">
        <v>69</v>
      </c>
    </row>
    <row r="64" spans="1:14" ht="71.25" customHeight="1">
      <c r="A64" s="272">
        <f t="shared" si="2"/>
        <v>62</v>
      </c>
      <c r="B64" s="380" t="s">
        <v>35</v>
      </c>
      <c r="C64" s="283" t="s">
        <v>54</v>
      </c>
      <c r="D64" s="283" t="s">
        <v>55</v>
      </c>
      <c r="E64" s="283"/>
      <c r="F64" s="295" t="s">
        <v>206</v>
      </c>
      <c r="G64" s="296" t="s">
        <v>39</v>
      </c>
      <c r="H64" s="297"/>
      <c r="I64" s="285" t="s">
        <v>66</v>
      </c>
      <c r="J64" s="396" t="s">
        <v>207</v>
      </c>
      <c r="K64" s="278" t="s">
        <v>79</v>
      </c>
      <c r="L64" s="379"/>
      <c r="M64" s="378" t="s">
        <v>43</v>
      </c>
      <c r="N64" s="257" t="s">
        <v>69</v>
      </c>
    </row>
    <row r="65" spans="1:14" ht="60">
      <c r="A65" s="272">
        <f t="shared" si="2"/>
        <v>63</v>
      </c>
      <c r="B65" s="380" t="s">
        <v>35</v>
      </c>
      <c r="C65" s="283" t="s">
        <v>54</v>
      </c>
      <c r="D65" s="283" t="s">
        <v>55</v>
      </c>
      <c r="E65" s="283"/>
      <c r="F65" s="295" t="s">
        <v>206</v>
      </c>
      <c r="G65" s="296" t="s">
        <v>39</v>
      </c>
      <c r="H65" s="297"/>
      <c r="I65" s="285" t="s">
        <v>66</v>
      </c>
      <c r="J65" s="396" t="s">
        <v>208</v>
      </c>
      <c r="K65" s="278" t="s">
        <v>79</v>
      </c>
      <c r="L65" s="379"/>
      <c r="M65" s="378" t="s">
        <v>43</v>
      </c>
      <c r="N65" s="257" t="s">
        <v>69</v>
      </c>
    </row>
    <row r="66" spans="1:14" ht="60">
      <c r="A66" s="272">
        <f t="shared" si="2"/>
        <v>64</v>
      </c>
      <c r="B66" s="380" t="s">
        <v>35</v>
      </c>
      <c r="C66" s="283" t="s">
        <v>54</v>
      </c>
      <c r="D66" s="283" t="s">
        <v>55</v>
      </c>
      <c r="E66" s="283"/>
      <c r="F66" s="295" t="s">
        <v>209</v>
      </c>
      <c r="G66" s="296" t="s">
        <v>39</v>
      </c>
      <c r="H66" s="297"/>
      <c r="I66" s="285" t="s">
        <v>66</v>
      </c>
      <c r="J66" s="396" t="s">
        <v>210</v>
      </c>
      <c r="K66" s="278" t="s">
        <v>79</v>
      </c>
      <c r="L66" s="379"/>
      <c r="M66" s="378" t="s">
        <v>43</v>
      </c>
      <c r="N66" s="257" t="s">
        <v>69</v>
      </c>
    </row>
    <row r="67" spans="1:14" ht="60">
      <c r="A67" s="272">
        <f t="shared" si="2"/>
        <v>65</v>
      </c>
      <c r="B67" s="380" t="s">
        <v>35</v>
      </c>
      <c r="C67" s="283" t="s">
        <v>54</v>
      </c>
      <c r="D67" s="283" t="s">
        <v>55</v>
      </c>
      <c r="E67" s="283"/>
      <c r="F67" s="298" t="s">
        <v>211</v>
      </c>
      <c r="G67" s="296" t="s">
        <v>39</v>
      </c>
      <c r="H67" s="297"/>
      <c r="I67" s="285" t="s">
        <v>66</v>
      </c>
      <c r="J67" s="396" t="s">
        <v>212</v>
      </c>
      <c r="K67" s="278" t="s">
        <v>79</v>
      </c>
      <c r="L67" s="379"/>
      <c r="M67" s="378" t="s">
        <v>43</v>
      </c>
      <c r="N67" s="257" t="s">
        <v>69</v>
      </c>
    </row>
    <row r="68" spans="1:14" ht="60">
      <c r="A68" s="272">
        <f t="shared" si="2"/>
        <v>66</v>
      </c>
      <c r="B68" s="380" t="s">
        <v>35</v>
      </c>
      <c r="C68" s="283" t="s">
        <v>54</v>
      </c>
      <c r="D68" s="283" t="s">
        <v>55</v>
      </c>
      <c r="E68" s="283"/>
      <c r="F68" s="391" t="s">
        <v>211</v>
      </c>
      <c r="G68" s="296" t="s">
        <v>39</v>
      </c>
      <c r="H68" s="297"/>
      <c r="I68" s="285" t="s">
        <v>213</v>
      </c>
      <c r="J68" s="396" t="s">
        <v>214</v>
      </c>
      <c r="K68" s="278" t="s">
        <v>79</v>
      </c>
      <c r="L68" s="377"/>
      <c r="M68" s="378" t="s">
        <v>43</v>
      </c>
      <c r="N68" s="257" t="s">
        <v>69</v>
      </c>
    </row>
    <row r="69" spans="1:14" ht="73.5" customHeight="1">
      <c r="A69" s="272">
        <f t="shared" si="2"/>
        <v>67</v>
      </c>
      <c r="B69" s="380" t="s">
        <v>111</v>
      </c>
      <c r="C69" s="290" t="s">
        <v>215</v>
      </c>
      <c r="D69" s="283" t="s">
        <v>216</v>
      </c>
      <c r="E69" s="298" t="s">
        <v>217</v>
      </c>
      <c r="F69" s="299"/>
      <c r="G69" s="294" t="s">
        <v>161</v>
      </c>
      <c r="H69" s="287"/>
      <c r="I69" s="285" t="s">
        <v>218</v>
      </c>
      <c r="J69" s="397" t="s">
        <v>219</v>
      </c>
      <c r="K69" s="287" t="s">
        <v>79</v>
      </c>
      <c r="L69" s="287"/>
      <c r="M69" s="324" t="s">
        <v>43</v>
      </c>
      <c r="N69" s="290" t="s">
        <v>220</v>
      </c>
    </row>
    <row r="70" spans="1:14" s="301" customFormat="1" ht="75">
      <c r="A70" s="272">
        <f t="shared" si="2"/>
        <v>68</v>
      </c>
      <c r="B70" s="284" t="s">
        <v>35</v>
      </c>
      <c r="C70" s="290" t="s">
        <v>98</v>
      </c>
      <c r="D70" s="283" t="s">
        <v>99</v>
      </c>
      <c r="E70" s="298" t="s">
        <v>221</v>
      </c>
      <c r="F70" s="299"/>
      <c r="G70" s="294" t="s">
        <v>161</v>
      </c>
      <c r="H70" s="287"/>
      <c r="I70" s="300" t="s">
        <v>222</v>
      </c>
      <c r="J70" s="397" t="s">
        <v>223</v>
      </c>
      <c r="K70" s="287" t="s">
        <v>224</v>
      </c>
      <c r="L70" s="287"/>
      <c r="M70" s="324" t="s">
        <v>43</v>
      </c>
      <c r="N70" s="290" t="s">
        <v>225</v>
      </c>
    </row>
    <row r="71" spans="1:14" s="301" customFormat="1" ht="30.75" thickBot="1">
      <c r="A71" s="272">
        <f t="shared" si="2"/>
        <v>69</v>
      </c>
      <c r="B71" s="284" t="s">
        <v>111</v>
      </c>
      <c r="C71" s="283" t="s">
        <v>226</v>
      </c>
      <c r="D71" s="283" t="s">
        <v>227</v>
      </c>
      <c r="E71" s="283" t="s">
        <v>228</v>
      </c>
      <c r="F71" s="282"/>
      <c r="G71" s="284" t="s">
        <v>161</v>
      </c>
      <c r="H71" s="273" t="s">
        <v>229</v>
      </c>
      <c r="I71" s="294"/>
      <c r="J71" s="402" t="s">
        <v>230</v>
      </c>
      <c r="K71" s="272" t="s">
        <v>42</v>
      </c>
      <c r="L71" s="385"/>
      <c r="M71" s="386" t="s">
        <v>43</v>
      </c>
      <c r="N71" s="257" t="s">
        <v>225</v>
      </c>
    </row>
    <row r="72" spans="1:14" s="289" customFormat="1" ht="75">
      <c r="A72" s="272">
        <f t="shared" si="2"/>
        <v>70</v>
      </c>
      <c r="B72" s="284" t="s">
        <v>35</v>
      </c>
      <c r="C72" s="283" t="s">
        <v>98</v>
      </c>
      <c r="D72" s="283" t="s">
        <v>99</v>
      </c>
      <c r="E72" s="283" t="s">
        <v>221</v>
      </c>
      <c r="F72" s="282"/>
      <c r="G72" s="284" t="s">
        <v>39</v>
      </c>
      <c r="H72" s="302"/>
      <c r="I72" s="303" t="s">
        <v>231</v>
      </c>
      <c r="J72" s="398" t="s">
        <v>232</v>
      </c>
      <c r="K72" s="278" t="s">
        <v>233</v>
      </c>
      <c r="L72" s="293"/>
      <c r="M72" s="278" t="s">
        <v>43</v>
      </c>
      <c r="N72" s="257" t="s">
        <v>127</v>
      </c>
    </row>
    <row r="73" spans="1:14" s="289" customFormat="1" ht="60">
      <c r="A73" s="272">
        <f t="shared" si="2"/>
        <v>71</v>
      </c>
      <c r="B73" s="284" t="s">
        <v>35</v>
      </c>
      <c r="C73" s="283" t="s">
        <v>98</v>
      </c>
      <c r="D73" s="283" t="s">
        <v>99</v>
      </c>
      <c r="E73" s="283" t="s">
        <v>234</v>
      </c>
      <c r="F73" s="304"/>
      <c r="G73" s="284" t="s">
        <v>39</v>
      </c>
      <c r="H73" s="305"/>
      <c r="I73" s="294" t="s">
        <v>231</v>
      </c>
      <c r="J73" s="399" t="s">
        <v>235</v>
      </c>
      <c r="K73" s="257" t="s">
        <v>79</v>
      </c>
      <c r="L73" s="381"/>
      <c r="M73" s="382" t="s">
        <v>43</v>
      </c>
      <c r="N73" s="257" t="s">
        <v>236</v>
      </c>
    </row>
    <row r="74" spans="1:14" ht="60">
      <c r="A74" s="272">
        <f t="shared" si="2"/>
        <v>72</v>
      </c>
      <c r="B74" s="259" t="s">
        <v>148</v>
      </c>
      <c r="C74" s="372" t="s">
        <v>149</v>
      </c>
      <c r="D74" s="372" t="s">
        <v>237</v>
      </c>
      <c r="E74" s="372" t="s">
        <v>238</v>
      </c>
      <c r="F74" s="262"/>
      <c r="G74" s="259" t="s">
        <v>39</v>
      </c>
      <c r="H74" s="261"/>
      <c r="I74" s="261" t="s">
        <v>231</v>
      </c>
      <c r="J74" s="406" t="s">
        <v>239</v>
      </c>
      <c r="K74" s="258" t="s">
        <v>240</v>
      </c>
      <c r="L74" s="388" t="s">
        <v>43</v>
      </c>
      <c r="M74" s="389"/>
      <c r="N74" s="258" t="s">
        <v>143</v>
      </c>
    </row>
    <row r="75" spans="1:14" ht="60">
      <c r="A75" s="272">
        <f t="shared" si="2"/>
        <v>73</v>
      </c>
      <c r="B75" s="259" t="s">
        <v>148</v>
      </c>
      <c r="C75" s="372" t="s">
        <v>149</v>
      </c>
      <c r="D75" s="372" t="s">
        <v>237</v>
      </c>
      <c r="E75" s="372" t="s">
        <v>241</v>
      </c>
      <c r="F75" s="262"/>
      <c r="G75" s="259" t="s">
        <v>39</v>
      </c>
      <c r="H75" s="261"/>
      <c r="I75" s="261" t="s">
        <v>231</v>
      </c>
      <c r="J75" s="406" t="s">
        <v>242</v>
      </c>
      <c r="K75" s="258" t="s">
        <v>240</v>
      </c>
      <c r="L75" s="388" t="s">
        <v>43</v>
      </c>
      <c r="M75" s="389"/>
      <c r="N75" s="258" t="s">
        <v>143</v>
      </c>
    </row>
    <row r="76" spans="1:14" ht="60">
      <c r="A76" s="272">
        <f t="shared" si="2"/>
        <v>74</v>
      </c>
      <c r="B76" s="259" t="s">
        <v>148</v>
      </c>
      <c r="C76" s="372" t="s">
        <v>149</v>
      </c>
      <c r="D76" s="372" t="s">
        <v>237</v>
      </c>
      <c r="E76" s="372" t="s">
        <v>241</v>
      </c>
      <c r="F76" s="262"/>
      <c r="G76" s="259" t="s">
        <v>39</v>
      </c>
      <c r="H76" s="261"/>
      <c r="I76" s="261" t="s">
        <v>231</v>
      </c>
      <c r="J76" s="406" t="s">
        <v>243</v>
      </c>
      <c r="K76" s="258" t="s">
        <v>240</v>
      </c>
      <c r="L76" s="388" t="s">
        <v>43</v>
      </c>
      <c r="M76" s="389"/>
      <c r="N76" s="258" t="s">
        <v>143</v>
      </c>
    </row>
    <row r="77" spans="1:14" ht="60">
      <c r="A77" s="272">
        <f t="shared" si="2"/>
        <v>75</v>
      </c>
      <c r="B77" s="259" t="s">
        <v>148</v>
      </c>
      <c r="C77" s="258" t="s">
        <v>149</v>
      </c>
      <c r="D77" s="372" t="s">
        <v>237</v>
      </c>
      <c r="E77" s="372" t="s">
        <v>241</v>
      </c>
      <c r="F77" s="260"/>
      <c r="G77" s="259" t="s">
        <v>39</v>
      </c>
      <c r="H77" s="258"/>
      <c r="I77" s="261" t="s">
        <v>231</v>
      </c>
      <c r="J77" s="401" t="s">
        <v>244</v>
      </c>
      <c r="K77" s="258" t="s">
        <v>245</v>
      </c>
      <c r="L77" s="258" t="s">
        <v>43</v>
      </c>
      <c r="M77" s="263"/>
      <c r="N77" s="258" t="s">
        <v>143</v>
      </c>
    </row>
    <row r="78" spans="1:14" ht="60">
      <c r="A78" s="272">
        <f t="shared" si="2"/>
        <v>76</v>
      </c>
      <c r="B78" s="259" t="s">
        <v>148</v>
      </c>
      <c r="C78" s="258" t="s">
        <v>149</v>
      </c>
      <c r="D78" s="372" t="s">
        <v>237</v>
      </c>
      <c r="E78" s="372" t="s">
        <v>241</v>
      </c>
      <c r="F78" s="260"/>
      <c r="G78" s="259" t="s">
        <v>39</v>
      </c>
      <c r="H78" s="258"/>
      <c r="I78" s="259" t="s">
        <v>231</v>
      </c>
      <c r="J78" s="404" t="s">
        <v>246</v>
      </c>
      <c r="K78" s="258" t="s">
        <v>240</v>
      </c>
      <c r="L78" s="258" t="s">
        <v>190</v>
      </c>
      <c r="M78" s="263"/>
      <c r="N78" s="258" t="s">
        <v>143</v>
      </c>
    </row>
    <row r="79" spans="1:14" ht="60">
      <c r="A79" s="272">
        <f t="shared" si="2"/>
        <v>77</v>
      </c>
      <c r="B79" s="284" t="s">
        <v>35</v>
      </c>
      <c r="C79" s="283" t="s">
        <v>54</v>
      </c>
      <c r="D79" s="283" t="s">
        <v>55</v>
      </c>
      <c r="E79" s="283"/>
      <c r="F79" s="292" t="s">
        <v>247</v>
      </c>
      <c r="G79" s="275" t="s">
        <v>39</v>
      </c>
      <c r="H79" s="278"/>
      <c r="I79" s="284" t="s">
        <v>248</v>
      </c>
      <c r="J79" s="398" t="s">
        <v>249</v>
      </c>
      <c r="K79" s="278" t="s">
        <v>136</v>
      </c>
      <c r="L79" s="377"/>
      <c r="M79" s="378" t="s">
        <v>250</v>
      </c>
      <c r="N79" s="257" t="s">
        <v>251</v>
      </c>
    </row>
    <row r="80" spans="1:14" ht="45">
      <c r="A80" s="272">
        <f t="shared" si="2"/>
        <v>78</v>
      </c>
      <c r="B80" s="284" t="s">
        <v>252</v>
      </c>
      <c r="C80" s="257" t="s">
        <v>253</v>
      </c>
      <c r="D80" s="283" t="s">
        <v>121</v>
      </c>
      <c r="E80" s="283"/>
      <c r="F80" s="292" t="s">
        <v>254</v>
      </c>
      <c r="G80" s="276" t="s">
        <v>255</v>
      </c>
      <c r="H80" s="278"/>
      <c r="I80" s="276" t="s">
        <v>256</v>
      </c>
      <c r="J80" s="398" t="s">
        <v>257</v>
      </c>
      <c r="K80" s="278" t="s">
        <v>42</v>
      </c>
      <c r="L80" s="377"/>
      <c r="M80" s="378" t="s">
        <v>43</v>
      </c>
      <c r="N80" s="257" t="s">
        <v>258</v>
      </c>
    </row>
    <row r="81" spans="1:14" ht="45">
      <c r="A81" s="272">
        <f t="shared" si="2"/>
        <v>79</v>
      </c>
      <c r="B81" s="284" t="s">
        <v>252</v>
      </c>
      <c r="C81" s="257" t="s">
        <v>253</v>
      </c>
      <c r="D81" s="283" t="s">
        <v>121</v>
      </c>
      <c r="E81" s="283"/>
      <c r="F81" s="292" t="s">
        <v>254</v>
      </c>
      <c r="G81" s="276" t="s">
        <v>255</v>
      </c>
      <c r="H81" s="278"/>
      <c r="I81" s="276" t="s">
        <v>256</v>
      </c>
      <c r="J81" s="398" t="s">
        <v>259</v>
      </c>
      <c r="K81" s="278" t="s">
        <v>42</v>
      </c>
      <c r="L81" s="377"/>
      <c r="M81" s="378" t="s">
        <v>43</v>
      </c>
      <c r="N81" s="257" t="s">
        <v>258</v>
      </c>
    </row>
    <row r="82" spans="1:14" ht="60">
      <c r="A82" s="272">
        <f t="shared" si="2"/>
        <v>80</v>
      </c>
      <c r="B82" s="284" t="s">
        <v>130</v>
      </c>
      <c r="C82" s="257" t="s">
        <v>260</v>
      </c>
      <c r="D82" s="283" t="s">
        <v>261</v>
      </c>
      <c r="E82" s="283"/>
      <c r="F82" s="292" t="s">
        <v>262</v>
      </c>
      <c r="G82" s="276" t="s">
        <v>263</v>
      </c>
      <c r="H82" s="278"/>
      <c r="I82" s="276" t="s">
        <v>264</v>
      </c>
      <c r="J82" s="398" t="s">
        <v>265</v>
      </c>
      <c r="K82" s="278" t="s">
        <v>266</v>
      </c>
      <c r="L82" s="377"/>
      <c r="M82" s="378" t="s">
        <v>43</v>
      </c>
      <c r="N82" s="257" t="s">
        <v>258</v>
      </c>
    </row>
    <row r="83" spans="1:14" ht="62.25" customHeight="1">
      <c r="A83" s="272">
        <f t="shared" si="2"/>
        <v>81</v>
      </c>
      <c r="B83" s="284" t="s">
        <v>130</v>
      </c>
      <c r="C83" s="257" t="s">
        <v>260</v>
      </c>
      <c r="D83" s="283" t="s">
        <v>261</v>
      </c>
      <c r="E83" s="283"/>
      <c r="F83" s="292" t="s">
        <v>267</v>
      </c>
      <c r="G83" s="276" t="s">
        <v>263</v>
      </c>
      <c r="H83" s="278"/>
      <c r="I83" s="276" t="s">
        <v>264</v>
      </c>
      <c r="J83" s="398" t="s">
        <v>268</v>
      </c>
      <c r="K83" s="278" t="s">
        <v>136</v>
      </c>
      <c r="L83" s="377"/>
      <c r="M83" s="378" t="s">
        <v>43</v>
      </c>
      <c r="N83" s="257" t="s">
        <v>258</v>
      </c>
    </row>
    <row r="84" spans="1:14" ht="60">
      <c r="A84" s="272">
        <f t="shared" si="2"/>
        <v>82</v>
      </c>
      <c r="B84" s="284" t="s">
        <v>130</v>
      </c>
      <c r="C84" s="257" t="s">
        <v>260</v>
      </c>
      <c r="D84" s="283" t="s">
        <v>261</v>
      </c>
      <c r="E84" s="283"/>
      <c r="F84" s="292" t="s">
        <v>267</v>
      </c>
      <c r="G84" s="276" t="s">
        <v>263</v>
      </c>
      <c r="H84" s="278"/>
      <c r="I84" s="276" t="s">
        <v>264</v>
      </c>
      <c r="J84" s="398" t="s">
        <v>269</v>
      </c>
      <c r="K84" s="278" t="s">
        <v>79</v>
      </c>
      <c r="L84" s="377"/>
      <c r="M84" s="378" t="s">
        <v>43</v>
      </c>
      <c r="N84" s="257" t="s">
        <v>258</v>
      </c>
    </row>
    <row r="85" spans="1:14" ht="60">
      <c r="A85" s="272">
        <f t="shared" si="2"/>
        <v>83</v>
      </c>
      <c r="B85" s="284" t="s">
        <v>130</v>
      </c>
      <c r="C85" s="257" t="s">
        <v>260</v>
      </c>
      <c r="D85" s="283" t="s">
        <v>261</v>
      </c>
      <c r="E85" s="283"/>
      <c r="F85" s="292" t="s">
        <v>270</v>
      </c>
      <c r="G85" s="276" t="s">
        <v>263</v>
      </c>
      <c r="H85" s="278"/>
      <c r="I85" s="276" t="s">
        <v>264</v>
      </c>
      <c r="J85" s="398" t="s">
        <v>271</v>
      </c>
      <c r="K85" s="278" t="s">
        <v>184</v>
      </c>
      <c r="L85" s="377"/>
      <c r="M85" s="378" t="s">
        <v>43</v>
      </c>
      <c r="N85" s="257" t="s">
        <v>258</v>
      </c>
    </row>
    <row r="86" spans="1:14" ht="71.25" customHeight="1">
      <c r="A86" s="257">
        <f t="shared" si="2"/>
        <v>84</v>
      </c>
      <c r="B86" s="284" t="s">
        <v>130</v>
      </c>
      <c r="C86" s="257" t="s">
        <v>260</v>
      </c>
      <c r="D86" s="283" t="s">
        <v>261</v>
      </c>
      <c r="E86" s="283"/>
      <c r="F86" s="292" t="s">
        <v>272</v>
      </c>
      <c r="G86" s="275" t="s">
        <v>39</v>
      </c>
      <c r="H86" s="278" t="s">
        <v>273</v>
      </c>
      <c r="I86" s="276"/>
      <c r="J86" s="398" t="s">
        <v>274</v>
      </c>
      <c r="K86" s="278" t="s">
        <v>275</v>
      </c>
      <c r="L86" s="377"/>
      <c r="M86" s="378" t="s">
        <v>43</v>
      </c>
      <c r="N86" s="257" t="s">
        <v>276</v>
      </c>
    </row>
    <row r="87" spans="1:14" ht="60">
      <c r="A87" s="257">
        <f t="shared" si="2"/>
        <v>85</v>
      </c>
      <c r="B87" s="284" t="s">
        <v>277</v>
      </c>
      <c r="C87" s="257" t="s">
        <v>260</v>
      </c>
      <c r="D87" s="283" t="s">
        <v>261</v>
      </c>
      <c r="E87" s="283"/>
      <c r="F87" s="292" t="s">
        <v>278</v>
      </c>
      <c r="G87" s="275" t="s">
        <v>39</v>
      </c>
      <c r="H87" s="278"/>
      <c r="I87" s="276" t="s">
        <v>279</v>
      </c>
      <c r="J87" s="398" t="s">
        <v>280</v>
      </c>
      <c r="K87" s="278" t="s">
        <v>79</v>
      </c>
      <c r="L87" s="377"/>
      <c r="M87" s="378" t="s">
        <v>43</v>
      </c>
      <c r="N87" s="257" t="s">
        <v>276</v>
      </c>
    </row>
    <row r="88" spans="1:14" ht="15" customHeight="1">
      <c r="A88" s="392">
        <v>44466</v>
      </c>
    </row>
    <row r="89" spans="1:14" ht="90" customHeight="1">
      <c r="B89" s="425" t="s">
        <v>281</v>
      </c>
      <c r="C89" s="425"/>
      <c r="D89" s="425"/>
      <c r="K89" s="256"/>
      <c r="L89" s="393"/>
    </row>
    <row r="91" spans="1:14">
      <c r="B91" s="284"/>
      <c r="C91" s="394" t="s">
        <v>282</v>
      </c>
    </row>
    <row r="92" spans="1:14">
      <c r="B92" s="395"/>
      <c r="C92" s="394" t="s">
        <v>283</v>
      </c>
    </row>
  </sheetData>
  <mergeCells count="2">
    <mergeCell ref="A1:N1"/>
    <mergeCell ref="B89:D89"/>
  </mergeCells>
  <pageMargins left="0.35433070866141736" right="0.47244094488188981" top="0.47244094488188981" bottom="0.47244094488188981" header="0.27559055118110237"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N71"/>
  <sheetViews>
    <sheetView zoomScale="80" zoomScaleNormal="80" workbookViewId="0">
      <selection activeCell="D77" sqref="D77"/>
    </sheetView>
  </sheetViews>
  <sheetFormatPr defaultColWidth="11.42578125" defaultRowHeight="15"/>
  <cols>
    <col min="1" max="2" width="26.5703125" customWidth="1"/>
    <col min="3" max="3" width="41.7109375" customWidth="1"/>
    <col min="4" max="4" width="45.85546875" customWidth="1"/>
    <col min="5" max="5" width="35.7109375" customWidth="1"/>
    <col min="6" max="6" width="36.140625" customWidth="1"/>
    <col min="7" max="7" width="34.42578125" customWidth="1"/>
    <col min="8" max="8" width="39.42578125" customWidth="1"/>
    <col min="9" max="10" width="43.7109375" customWidth="1"/>
    <col min="11" max="12" width="22.5703125" style="64" customWidth="1"/>
    <col min="13" max="13" width="24" style="64" customWidth="1"/>
    <col min="14" max="15" width="24.28515625" customWidth="1"/>
    <col min="16" max="16" width="21.7109375" customWidth="1"/>
    <col min="17" max="17" width="23.28515625" customWidth="1"/>
    <col min="18" max="18" width="29.85546875" style="8" customWidth="1"/>
    <col min="19" max="22" width="15.42578125" style="8" customWidth="1"/>
    <col min="23" max="24" width="15.42578125" style="7" customWidth="1"/>
    <col min="25" max="32" width="15.42578125" customWidth="1"/>
    <col min="33" max="33" width="15.42578125" style="156" customWidth="1"/>
    <col min="34" max="34" width="15.42578125" customWidth="1"/>
    <col min="35" max="35" width="20.140625" customWidth="1"/>
    <col min="37" max="37" width="14.42578125" customWidth="1"/>
    <col min="38" max="38" width="16.5703125" customWidth="1"/>
    <col min="39" max="40" width="14.42578125" customWidth="1"/>
  </cols>
  <sheetData>
    <row r="1" spans="1:35" ht="31.5" customHeight="1">
      <c r="A1" s="459" t="s">
        <v>284</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26"/>
      <c r="AG1" s="163"/>
      <c r="AH1" s="26"/>
    </row>
    <row r="2" spans="1:35" ht="28.5" customHeight="1">
      <c r="A2" s="237" t="s">
        <v>285</v>
      </c>
      <c r="B2" s="237"/>
      <c r="C2" s="237"/>
      <c r="D2" s="1"/>
      <c r="E2" s="1"/>
      <c r="F2" s="1"/>
      <c r="G2" s="1"/>
      <c r="H2" s="1"/>
      <c r="I2" s="1"/>
      <c r="J2" s="1"/>
      <c r="K2" s="1"/>
      <c r="L2" s="1"/>
      <c r="M2" s="238"/>
      <c r="N2" s="1"/>
      <c r="O2" s="1"/>
      <c r="P2" s="1"/>
      <c r="Q2" s="1"/>
      <c r="R2" s="239"/>
      <c r="S2" s="239"/>
      <c r="T2" s="238"/>
      <c r="U2" s="238"/>
      <c r="V2" s="240"/>
      <c r="W2" s="241"/>
      <c r="X2" s="238"/>
      <c r="Y2" s="2"/>
      <c r="Z2" s="2"/>
      <c r="AA2" s="1"/>
      <c r="AB2" s="1"/>
      <c r="AC2" s="1"/>
      <c r="AD2" s="1"/>
      <c r="AE2" s="1"/>
      <c r="AF2" s="1"/>
      <c r="AG2" s="1"/>
      <c r="AH2" s="1"/>
      <c r="AI2" s="1"/>
    </row>
    <row r="3" spans="1:35" s="1" customFormat="1" ht="15.75">
      <c r="A3" s="242" t="s">
        <v>286</v>
      </c>
      <c r="B3" s="242"/>
      <c r="C3" s="243" t="s">
        <v>287</v>
      </c>
      <c r="M3" s="238"/>
      <c r="R3" s="239"/>
      <c r="S3" s="239"/>
      <c r="T3" s="238"/>
      <c r="U3" s="238"/>
      <c r="V3" s="240"/>
      <c r="W3" s="241"/>
      <c r="X3" s="238"/>
      <c r="Y3" s="2"/>
      <c r="Z3" s="2"/>
    </row>
    <row r="4" spans="1:35" s="1" customFormat="1" ht="117" customHeight="1">
      <c r="A4" s="2" t="s">
        <v>288</v>
      </c>
      <c r="B4" s="2"/>
      <c r="C4" s="482" t="s">
        <v>289</v>
      </c>
      <c r="D4" s="482"/>
      <c r="E4" s="482"/>
      <c r="F4" s="482"/>
      <c r="G4" s="482"/>
      <c r="H4" s="482"/>
      <c r="I4" s="482"/>
      <c r="J4" s="52"/>
      <c r="K4" s="244"/>
      <c r="L4" s="244"/>
      <c r="M4" s="244"/>
      <c r="N4" s="244"/>
      <c r="O4" s="244"/>
      <c r="P4" s="244"/>
      <c r="Q4" s="244"/>
      <c r="R4" s="244"/>
      <c r="S4" s="244"/>
      <c r="T4" s="244"/>
      <c r="U4" s="244"/>
      <c r="V4" s="244"/>
      <c r="W4" s="244"/>
      <c r="X4" s="244"/>
      <c r="Y4" s="244"/>
      <c r="Z4" s="244"/>
      <c r="AA4" s="244"/>
      <c r="AB4" s="244"/>
      <c r="AC4" s="244"/>
      <c r="AD4" s="244"/>
      <c r="AE4" s="244"/>
      <c r="AF4" s="244"/>
      <c r="AG4" s="244"/>
      <c r="AH4" s="52"/>
      <c r="AI4" s="52"/>
    </row>
    <row r="5" spans="1:35" s="1" customFormat="1" ht="27" customHeight="1">
      <c r="A5" s="2">
        <v>9</v>
      </c>
      <c r="B5" s="2"/>
      <c r="C5" s="482" t="s">
        <v>290</v>
      </c>
      <c r="D5" s="482"/>
      <c r="E5" s="482"/>
      <c r="F5" s="482"/>
      <c r="G5" s="482"/>
      <c r="H5" s="482"/>
      <c r="I5" s="482"/>
      <c r="J5" s="52"/>
      <c r="K5" s="244"/>
      <c r="L5" s="244"/>
      <c r="M5" s="244"/>
      <c r="N5" s="244"/>
      <c r="O5" s="244"/>
      <c r="P5" s="244"/>
      <c r="Q5" s="244"/>
      <c r="R5" s="244"/>
      <c r="S5" s="244"/>
      <c r="T5" s="244"/>
      <c r="U5" s="244"/>
      <c r="V5" s="244"/>
      <c r="W5" s="244"/>
      <c r="X5" s="244"/>
      <c r="Y5" s="244"/>
      <c r="Z5" s="244"/>
      <c r="AA5" s="244"/>
      <c r="AB5" s="244"/>
      <c r="AC5" s="244"/>
      <c r="AD5" s="244"/>
      <c r="AE5" s="244"/>
      <c r="AF5" s="244"/>
      <c r="AG5" s="244"/>
      <c r="AH5" s="52"/>
      <c r="AI5" s="52"/>
    </row>
    <row r="6" spans="1:35" s="1" customFormat="1" ht="34.5" customHeight="1">
      <c r="A6" s="242" t="s">
        <v>291</v>
      </c>
      <c r="B6" s="242"/>
      <c r="C6" s="483" t="s">
        <v>292</v>
      </c>
      <c r="D6" s="483"/>
      <c r="E6" s="483"/>
      <c r="F6" s="483"/>
      <c r="G6" s="483"/>
      <c r="H6" s="483"/>
      <c r="I6" s="483"/>
      <c r="J6" s="246"/>
      <c r="K6" s="245"/>
      <c r="L6" s="245"/>
      <c r="M6" s="245"/>
      <c r="N6" s="245"/>
      <c r="O6" s="245"/>
      <c r="P6" s="245"/>
      <c r="Q6" s="245"/>
      <c r="R6" s="245"/>
      <c r="S6" s="245"/>
      <c r="T6" s="245"/>
      <c r="U6" s="245"/>
      <c r="V6" s="245"/>
      <c r="W6" s="245"/>
      <c r="X6" s="245"/>
      <c r="Y6" s="245"/>
      <c r="Z6" s="245"/>
      <c r="AA6" s="245"/>
      <c r="AB6" s="245"/>
      <c r="AC6" s="245"/>
      <c r="AD6" s="245"/>
      <c r="AE6" s="245"/>
      <c r="AF6" s="245"/>
      <c r="AG6" s="245"/>
      <c r="AH6" s="246"/>
      <c r="AI6" s="246"/>
    </row>
    <row r="7" spans="1:35" s="1" customFormat="1" ht="19.5" customHeight="1">
      <c r="A7" s="242"/>
      <c r="B7" s="242"/>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6"/>
      <c r="AI7" s="246"/>
    </row>
    <row r="8" spans="1:35" s="1" customFormat="1" ht="102" customHeight="1">
      <c r="A8" s="2">
        <v>10</v>
      </c>
      <c r="B8" s="2"/>
      <c r="C8" s="484" t="s">
        <v>293</v>
      </c>
      <c r="D8" s="484"/>
      <c r="E8" s="484"/>
      <c r="F8" s="484"/>
      <c r="G8" s="484"/>
      <c r="H8" s="484"/>
      <c r="I8" s="48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52"/>
      <c r="AI8" s="52"/>
    </row>
    <row r="9" spans="1:35" s="1" customFormat="1" ht="94.5" customHeight="1">
      <c r="A9" s="2">
        <v>11</v>
      </c>
      <c r="B9" s="2"/>
      <c r="C9" s="484" t="s">
        <v>294</v>
      </c>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52"/>
      <c r="AI9" s="52"/>
    </row>
    <row r="10" spans="1:35">
      <c r="A10" s="2"/>
      <c r="B10" s="2"/>
      <c r="C10" s="2"/>
      <c r="D10" s="1"/>
      <c r="E10" s="1"/>
      <c r="F10" s="1"/>
      <c r="G10" s="1"/>
      <c r="H10" s="1"/>
      <c r="I10" s="1"/>
      <c r="J10" s="1"/>
      <c r="K10" s="57"/>
      <c r="L10" s="57"/>
      <c r="M10" s="57"/>
      <c r="N10" s="1"/>
      <c r="O10" s="1"/>
      <c r="P10" s="1"/>
      <c r="Q10" s="1"/>
      <c r="R10" s="11"/>
      <c r="S10" s="11"/>
      <c r="T10" s="11"/>
      <c r="U10" s="11"/>
      <c r="V10" s="11"/>
      <c r="W10" s="9"/>
      <c r="X10" s="9"/>
      <c r="Y10" s="1"/>
      <c r="Z10" s="1"/>
      <c r="AA10" s="1"/>
      <c r="AB10" s="1"/>
      <c r="AC10" s="1"/>
      <c r="AD10" s="1"/>
      <c r="AE10" s="1"/>
      <c r="AF10" s="1"/>
      <c r="AG10" s="155"/>
      <c r="AH10" s="1"/>
    </row>
    <row r="11" spans="1:35" ht="23.25">
      <c r="A11" s="2"/>
      <c r="B11" s="2"/>
      <c r="C11" s="79" t="s">
        <v>295</v>
      </c>
      <c r="D11" s="477"/>
      <c r="E11" s="477"/>
      <c r="F11" s="477"/>
      <c r="G11" s="477"/>
      <c r="H11" s="477"/>
      <c r="I11" s="477"/>
      <c r="J11" s="370"/>
      <c r="K11" s="80"/>
      <c r="L11" s="80"/>
      <c r="M11" s="80"/>
      <c r="N11" s="79"/>
      <c r="O11" s="79"/>
      <c r="P11" s="1"/>
      <c r="Q11" s="1"/>
      <c r="R11" s="11"/>
      <c r="S11" s="11"/>
      <c r="T11" s="11"/>
      <c r="U11" s="11"/>
      <c r="V11" s="11"/>
      <c r="W11" s="9"/>
      <c r="X11" s="9"/>
      <c r="Y11" s="1"/>
      <c r="Z11" s="1"/>
      <c r="AA11" s="1"/>
      <c r="AB11" s="1"/>
      <c r="AC11" s="1"/>
      <c r="AD11" s="1"/>
      <c r="AE11" s="1"/>
      <c r="AF11" s="1"/>
      <c r="AG11" s="155"/>
      <c r="AH11" s="1"/>
    </row>
    <row r="12" spans="1:35">
      <c r="A12" s="56"/>
      <c r="B12" s="56"/>
      <c r="C12" s="2"/>
      <c r="D12" s="1"/>
      <c r="E12" s="1"/>
      <c r="F12" s="1"/>
      <c r="G12" s="1"/>
      <c r="H12" s="1"/>
      <c r="I12" s="1"/>
      <c r="J12" s="1"/>
      <c r="K12" s="57"/>
      <c r="L12" s="57"/>
      <c r="M12" s="57"/>
      <c r="N12" s="1"/>
      <c r="O12" s="1"/>
      <c r="P12" s="1"/>
      <c r="Q12" s="1"/>
      <c r="R12" s="11"/>
      <c r="S12" s="11"/>
      <c r="T12" s="11"/>
      <c r="U12" s="11"/>
      <c r="V12" s="11"/>
      <c r="W12" s="9"/>
      <c r="X12" s="9"/>
      <c r="Y12" s="1"/>
      <c r="Z12" s="1"/>
      <c r="AA12" s="1"/>
      <c r="AB12" s="1"/>
      <c r="AC12" s="1"/>
      <c r="AD12" s="1"/>
      <c r="AE12" s="1"/>
      <c r="AF12" s="1"/>
      <c r="AG12" s="155"/>
      <c r="AH12" s="1"/>
    </row>
    <row r="13" spans="1:35" ht="25.5" customHeight="1">
      <c r="A13" s="479" t="s">
        <v>296</v>
      </c>
      <c r="B13" s="480"/>
      <c r="C13" s="480"/>
      <c r="D13" s="480"/>
      <c r="E13" s="480"/>
      <c r="F13" s="480"/>
      <c r="G13" s="480"/>
      <c r="H13" s="480"/>
      <c r="I13" s="480"/>
      <c r="J13" s="481"/>
      <c r="K13" s="478" t="s">
        <v>297</v>
      </c>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row>
    <row r="14" spans="1:35" ht="25.5" customHeight="1">
      <c r="A14" s="479"/>
      <c r="B14" s="480"/>
      <c r="C14" s="480"/>
      <c r="D14" s="480"/>
      <c r="E14" s="480"/>
      <c r="F14" s="480"/>
      <c r="G14" s="480"/>
      <c r="H14" s="480"/>
      <c r="I14" s="480"/>
      <c r="J14" s="481"/>
      <c r="K14" s="461" t="s">
        <v>298</v>
      </c>
      <c r="L14" s="461"/>
      <c r="M14" s="461"/>
      <c r="N14" s="461"/>
      <c r="O14" s="461"/>
      <c r="P14" s="461"/>
      <c r="Q14" s="461"/>
      <c r="R14" s="461" t="s">
        <v>299</v>
      </c>
      <c r="S14" s="461"/>
      <c r="T14" s="461"/>
      <c r="U14" s="461"/>
      <c r="V14" s="461"/>
      <c r="W14" s="461"/>
      <c r="X14" s="461"/>
      <c r="Y14" s="461"/>
      <c r="Z14" s="461"/>
      <c r="AA14" s="461"/>
      <c r="AB14" s="461"/>
      <c r="AC14" s="461"/>
      <c r="AD14" s="461"/>
      <c r="AE14" s="461"/>
      <c r="AF14" s="461"/>
      <c r="AG14" s="461"/>
      <c r="AH14" s="461"/>
      <c r="AI14" s="461"/>
    </row>
    <row r="15" spans="1:35" ht="22.5" customHeight="1">
      <c r="A15" s="467" t="s">
        <v>300</v>
      </c>
      <c r="B15" s="467" t="s">
        <v>301</v>
      </c>
      <c r="C15" s="467" t="s">
        <v>302</v>
      </c>
      <c r="D15" s="467" t="s">
        <v>303</v>
      </c>
      <c r="E15" s="467" t="s">
        <v>304</v>
      </c>
      <c r="F15" s="467" t="s">
        <v>305</v>
      </c>
      <c r="G15" s="475" t="s">
        <v>306</v>
      </c>
      <c r="H15" s="475" t="s">
        <v>307</v>
      </c>
      <c r="I15" s="475" t="s">
        <v>308</v>
      </c>
      <c r="J15" s="475" t="s">
        <v>309</v>
      </c>
      <c r="K15" s="465" t="s">
        <v>310</v>
      </c>
      <c r="L15" s="476" t="s">
        <v>311</v>
      </c>
      <c r="M15" s="465" t="s">
        <v>312</v>
      </c>
      <c r="N15" s="465" t="s">
        <v>313</v>
      </c>
      <c r="O15" s="465" t="s">
        <v>314</v>
      </c>
      <c r="P15" s="465" t="s">
        <v>315</v>
      </c>
      <c r="Q15" s="465" t="s">
        <v>316</v>
      </c>
      <c r="R15" s="466" t="s">
        <v>317</v>
      </c>
      <c r="S15" s="466" t="s">
        <v>318</v>
      </c>
      <c r="T15" s="466" t="s">
        <v>319</v>
      </c>
      <c r="U15" s="466" t="s">
        <v>320</v>
      </c>
      <c r="V15" s="460" t="s">
        <v>321</v>
      </c>
      <c r="W15" s="460"/>
      <c r="X15" s="460"/>
      <c r="Y15" s="460"/>
      <c r="Z15" s="460"/>
      <c r="AA15" s="460"/>
      <c r="AB15" s="460"/>
      <c r="AC15" s="460"/>
      <c r="AD15" s="460"/>
      <c r="AE15" s="460"/>
      <c r="AF15" s="460"/>
      <c r="AG15" s="345"/>
      <c r="AH15" s="346"/>
      <c r="AI15" s="462" t="s">
        <v>322</v>
      </c>
    </row>
    <row r="16" spans="1:35" ht="18" customHeight="1">
      <c r="A16" s="467"/>
      <c r="B16" s="467"/>
      <c r="C16" s="467"/>
      <c r="D16" s="467"/>
      <c r="E16" s="467"/>
      <c r="F16" s="467"/>
      <c r="G16" s="475"/>
      <c r="H16" s="475"/>
      <c r="I16" s="475"/>
      <c r="J16" s="475"/>
      <c r="K16" s="465"/>
      <c r="L16" s="476"/>
      <c r="M16" s="465"/>
      <c r="N16" s="465"/>
      <c r="O16" s="465"/>
      <c r="P16" s="465"/>
      <c r="Q16" s="465"/>
      <c r="R16" s="466"/>
      <c r="S16" s="466"/>
      <c r="T16" s="466"/>
      <c r="U16" s="466"/>
      <c r="V16" s="466" t="s">
        <v>323</v>
      </c>
      <c r="W16" s="460">
        <v>2023</v>
      </c>
      <c r="X16" s="460"/>
      <c r="Y16" s="460">
        <v>2024</v>
      </c>
      <c r="Z16" s="460"/>
      <c r="AA16" s="460">
        <v>2025</v>
      </c>
      <c r="AB16" s="460"/>
      <c r="AC16" s="460">
        <v>2026</v>
      </c>
      <c r="AD16" s="460"/>
      <c r="AE16" s="460">
        <v>2027</v>
      </c>
      <c r="AF16" s="460"/>
      <c r="AG16" s="468" t="s">
        <v>324</v>
      </c>
      <c r="AH16" s="469" t="s">
        <v>325</v>
      </c>
      <c r="AI16" s="463"/>
    </row>
    <row r="17" spans="1:40" ht="81.75" customHeight="1">
      <c r="A17" s="467"/>
      <c r="B17" s="467"/>
      <c r="C17" s="467"/>
      <c r="D17" s="467"/>
      <c r="E17" s="467"/>
      <c r="F17" s="467"/>
      <c r="G17" s="475"/>
      <c r="H17" s="475"/>
      <c r="I17" s="475"/>
      <c r="J17" s="475"/>
      <c r="K17" s="465"/>
      <c r="L17" s="476"/>
      <c r="M17" s="465"/>
      <c r="N17" s="465"/>
      <c r="O17" s="465"/>
      <c r="P17" s="465"/>
      <c r="Q17" s="465"/>
      <c r="R17" s="466"/>
      <c r="S17" s="466"/>
      <c r="T17" s="466"/>
      <c r="U17" s="466"/>
      <c r="V17" s="466"/>
      <c r="W17" s="347" t="s">
        <v>326</v>
      </c>
      <c r="X17" s="347" t="s">
        <v>327</v>
      </c>
      <c r="Y17" s="347" t="s">
        <v>326</v>
      </c>
      <c r="Z17" s="347" t="s">
        <v>327</v>
      </c>
      <c r="AA17" s="347" t="s">
        <v>326</v>
      </c>
      <c r="AB17" s="347" t="s">
        <v>327</v>
      </c>
      <c r="AC17" s="347" t="s">
        <v>326</v>
      </c>
      <c r="AD17" s="347" t="s">
        <v>327</v>
      </c>
      <c r="AE17" s="347" t="s">
        <v>326</v>
      </c>
      <c r="AF17" s="347" t="s">
        <v>327</v>
      </c>
      <c r="AG17" s="468"/>
      <c r="AH17" s="469"/>
      <c r="AI17" s="464"/>
    </row>
    <row r="18" spans="1:40" ht="90" customHeight="1">
      <c r="A18" s="470" t="s">
        <v>35</v>
      </c>
      <c r="B18" s="470" t="s">
        <v>74</v>
      </c>
      <c r="C18" s="429" t="s">
        <v>75</v>
      </c>
      <c r="D18" s="433" t="s">
        <v>328</v>
      </c>
      <c r="E18" s="429" t="s">
        <v>329</v>
      </c>
      <c r="F18" s="433" t="s">
        <v>330</v>
      </c>
      <c r="G18" s="431"/>
      <c r="H18" s="431" t="s">
        <v>331</v>
      </c>
      <c r="I18" s="431"/>
      <c r="J18" s="371"/>
      <c r="K18" s="437" t="s">
        <v>85</v>
      </c>
      <c r="L18" s="437" t="s">
        <v>332</v>
      </c>
      <c r="M18" s="437" t="s">
        <v>42</v>
      </c>
      <c r="N18" s="435">
        <v>1000</v>
      </c>
      <c r="O18" s="439">
        <f>SUBTOTAL(9,AH18:AH19)</f>
        <v>1235000</v>
      </c>
      <c r="P18" s="441" t="s">
        <v>80</v>
      </c>
      <c r="Q18" s="441" t="s">
        <v>333</v>
      </c>
      <c r="R18" s="343" t="s">
        <v>334</v>
      </c>
      <c r="S18" s="343"/>
      <c r="T18" s="343">
        <v>19300</v>
      </c>
      <c r="U18" s="343"/>
      <c r="V18" s="348" t="s">
        <v>335</v>
      </c>
      <c r="W18" s="349">
        <v>50</v>
      </c>
      <c r="X18" s="350">
        <v>130000</v>
      </c>
      <c r="Y18" s="351">
        <v>0</v>
      </c>
      <c r="Z18" s="352">
        <v>0</v>
      </c>
      <c r="AA18" s="351">
        <v>0</v>
      </c>
      <c r="AB18" s="352">
        <v>0</v>
      </c>
      <c r="AC18" s="351">
        <v>0</v>
      </c>
      <c r="AD18" s="352">
        <v>0</v>
      </c>
      <c r="AE18" s="353">
        <v>0</v>
      </c>
      <c r="AF18" s="352">
        <v>0</v>
      </c>
      <c r="AG18" s="354">
        <f>W18</f>
        <v>50</v>
      </c>
      <c r="AH18" s="355">
        <f>X18</f>
        <v>130000</v>
      </c>
      <c r="AI18" s="356" t="s">
        <v>336</v>
      </c>
      <c r="AK18" s="28"/>
      <c r="AL18" s="28"/>
      <c r="AM18" s="28"/>
      <c r="AN18" s="28"/>
    </row>
    <row r="19" spans="1:40" ht="123.75" customHeight="1">
      <c r="A19" s="471"/>
      <c r="B19" s="471"/>
      <c r="C19" s="430"/>
      <c r="D19" s="434"/>
      <c r="E19" s="430"/>
      <c r="F19" s="434"/>
      <c r="G19" s="432"/>
      <c r="H19" s="432"/>
      <c r="I19" s="432"/>
      <c r="J19" s="366"/>
      <c r="K19" s="438"/>
      <c r="L19" s="438"/>
      <c r="M19" s="438"/>
      <c r="N19" s="436"/>
      <c r="O19" s="440"/>
      <c r="P19" s="442"/>
      <c r="Q19" s="442"/>
      <c r="R19" s="344" t="s">
        <v>337</v>
      </c>
      <c r="S19" s="344"/>
      <c r="T19" s="344">
        <v>20430</v>
      </c>
      <c r="U19" s="344"/>
      <c r="V19" s="357" t="s">
        <v>335</v>
      </c>
      <c r="W19" s="358">
        <v>0</v>
      </c>
      <c r="X19" s="359">
        <v>0</v>
      </c>
      <c r="Y19" s="360">
        <v>200</v>
      </c>
      <c r="Z19" s="361">
        <f>Y19*2600</f>
        <v>520000</v>
      </c>
      <c r="AA19" s="360">
        <v>225</v>
      </c>
      <c r="AB19" s="361">
        <f>AA19*2600</f>
        <v>585000</v>
      </c>
      <c r="AC19" s="358">
        <v>0</v>
      </c>
      <c r="AD19" s="359">
        <v>0</v>
      </c>
      <c r="AE19" s="362">
        <v>0</v>
      </c>
      <c r="AF19" s="359">
        <v>0</v>
      </c>
      <c r="AG19" s="363">
        <f>W19+Y19+AA19+AC19</f>
        <v>425</v>
      </c>
      <c r="AH19" s="364">
        <f>X19+Z19+AB19+AD19</f>
        <v>1105000</v>
      </c>
      <c r="AI19" s="356" t="s">
        <v>338</v>
      </c>
      <c r="AK19" s="28"/>
      <c r="AL19" s="28"/>
      <c r="AM19" s="28"/>
      <c r="AN19" s="28"/>
    </row>
    <row r="20" spans="1:40" s="97" customFormat="1" ht="51" hidden="1">
      <c r="A20" s="141"/>
      <c r="B20" s="266"/>
      <c r="C20" s="86"/>
      <c r="D20" s="86"/>
      <c r="E20" s="86"/>
      <c r="F20" s="86"/>
      <c r="G20" s="86"/>
      <c r="H20" s="86"/>
      <c r="I20" s="86"/>
      <c r="J20" s="86"/>
      <c r="K20" s="88"/>
      <c r="L20" s="88"/>
      <c r="M20" s="88"/>
      <c r="N20" s="89"/>
      <c r="O20" s="90"/>
      <c r="P20" s="91"/>
      <c r="Q20" s="91"/>
      <c r="R20" s="85"/>
      <c r="S20" s="85"/>
      <c r="T20" s="85"/>
      <c r="U20" s="85"/>
      <c r="V20" s="85"/>
      <c r="W20" s="92"/>
      <c r="X20" s="93"/>
      <c r="Y20" s="92"/>
      <c r="Z20" s="93"/>
      <c r="AA20" s="92"/>
      <c r="AB20" s="93"/>
      <c r="AC20" s="92"/>
      <c r="AD20" s="93"/>
      <c r="AE20" s="94"/>
      <c r="AF20" s="93"/>
      <c r="AG20" s="164"/>
      <c r="AH20" s="95"/>
      <c r="AI20" s="96"/>
      <c r="AK20"/>
      <c r="AL20"/>
      <c r="AM20"/>
      <c r="AN20"/>
    </row>
    <row r="21" spans="1:40" s="97" customFormat="1" ht="51" hidden="1">
      <c r="A21" s="141"/>
      <c r="B21" s="266"/>
      <c r="C21" s="86"/>
      <c r="D21" s="86"/>
      <c r="E21" s="86"/>
      <c r="F21" s="86"/>
      <c r="G21" s="86"/>
      <c r="H21" s="86"/>
      <c r="I21" s="86"/>
      <c r="J21" s="86"/>
      <c r="K21" s="88"/>
      <c r="L21" s="88"/>
      <c r="M21" s="88"/>
      <c r="N21" s="89"/>
      <c r="O21" s="90"/>
      <c r="P21" s="91"/>
      <c r="Q21" s="91"/>
      <c r="R21" s="85"/>
      <c r="S21" s="85"/>
      <c r="T21" s="85"/>
      <c r="U21" s="85"/>
      <c r="V21" s="85"/>
      <c r="W21" s="92"/>
      <c r="X21" s="93"/>
      <c r="Y21" s="92"/>
      <c r="Z21" s="93"/>
      <c r="AA21" s="92"/>
      <c r="AB21" s="93"/>
      <c r="AC21" s="92"/>
      <c r="AD21" s="93"/>
      <c r="AE21" s="94"/>
      <c r="AF21" s="93"/>
      <c r="AG21" s="164"/>
      <c r="AH21" s="95"/>
      <c r="AI21" s="96"/>
    </row>
    <row r="22" spans="1:40" s="97" customFormat="1" ht="51" hidden="1">
      <c r="A22" s="141"/>
      <c r="B22" s="266"/>
      <c r="C22" s="86"/>
      <c r="D22" s="98"/>
      <c r="E22" s="99"/>
      <c r="F22" s="99"/>
      <c r="G22" s="99"/>
      <c r="H22" s="99"/>
      <c r="I22" s="99"/>
      <c r="J22" s="99"/>
      <c r="K22" s="100"/>
      <c r="L22" s="100"/>
      <c r="M22" s="100"/>
      <c r="N22" s="101"/>
      <c r="O22" s="102"/>
      <c r="P22" s="103"/>
      <c r="Q22" s="103"/>
      <c r="R22" s="104"/>
      <c r="S22" s="104"/>
      <c r="T22" s="104"/>
      <c r="U22" s="104"/>
      <c r="V22" s="104"/>
      <c r="W22" s="105"/>
      <c r="X22" s="106"/>
      <c r="Y22" s="105"/>
      <c r="Z22" s="106"/>
      <c r="AA22" s="105"/>
      <c r="AB22" s="106"/>
      <c r="AC22" s="105"/>
      <c r="AD22" s="106"/>
      <c r="AE22" s="107"/>
      <c r="AF22" s="106"/>
      <c r="AG22" s="165"/>
      <c r="AH22" s="108"/>
      <c r="AI22" s="109"/>
    </row>
    <row r="23" spans="1:40" s="97" customFormat="1" ht="51" hidden="1">
      <c r="A23" s="141"/>
      <c r="B23" s="266"/>
      <c r="C23" s="86"/>
      <c r="D23" s="86"/>
      <c r="E23" s="110"/>
      <c r="F23" s="110"/>
      <c r="G23" s="110"/>
      <c r="H23" s="110"/>
      <c r="I23" s="110"/>
      <c r="J23" s="110"/>
      <c r="K23" s="100"/>
      <c r="L23" s="100"/>
      <c r="M23" s="100"/>
      <c r="N23" s="101"/>
      <c r="O23" s="102"/>
      <c r="P23" s="103"/>
      <c r="Q23" s="103"/>
      <c r="R23" s="104"/>
      <c r="S23" s="104"/>
      <c r="T23" s="104"/>
      <c r="U23" s="104"/>
      <c r="V23" s="104"/>
      <c r="W23" s="105"/>
      <c r="X23" s="106"/>
      <c r="Y23" s="105"/>
      <c r="Z23" s="106"/>
      <c r="AA23" s="105"/>
      <c r="AB23" s="106"/>
      <c r="AC23" s="105"/>
      <c r="AD23" s="106"/>
      <c r="AE23" s="107"/>
      <c r="AF23" s="106"/>
      <c r="AG23" s="165"/>
      <c r="AH23" s="108"/>
      <c r="AI23" s="109"/>
    </row>
    <row r="24" spans="1:40" s="97" customFormat="1" ht="51" hidden="1">
      <c r="A24" s="141"/>
      <c r="B24" s="266"/>
      <c r="C24" s="86"/>
      <c r="D24" s="85"/>
      <c r="E24" s="104"/>
      <c r="F24" s="104"/>
      <c r="G24" s="104"/>
      <c r="H24" s="104"/>
      <c r="I24" s="104"/>
      <c r="J24" s="104"/>
      <c r="K24" s="100"/>
      <c r="L24" s="100"/>
      <c r="M24" s="100"/>
      <c r="N24" s="101"/>
      <c r="O24" s="102"/>
      <c r="P24" s="103"/>
      <c r="Q24" s="103"/>
      <c r="R24" s="104"/>
      <c r="S24" s="104"/>
      <c r="T24" s="104"/>
      <c r="U24" s="104"/>
      <c r="V24" s="104"/>
      <c r="W24" s="105"/>
      <c r="X24" s="106"/>
      <c r="Y24" s="105"/>
      <c r="Z24" s="106"/>
      <c r="AA24" s="105"/>
      <c r="AB24" s="106"/>
      <c r="AC24" s="105"/>
      <c r="AD24" s="106"/>
      <c r="AE24" s="107"/>
      <c r="AF24" s="106"/>
      <c r="AG24" s="165"/>
      <c r="AH24" s="108"/>
      <c r="AI24" s="109"/>
    </row>
    <row r="25" spans="1:40" s="97" customFormat="1" ht="51" hidden="1">
      <c r="A25" s="141"/>
      <c r="B25" s="266"/>
      <c r="C25" s="86"/>
      <c r="D25" s="85"/>
      <c r="E25" s="104"/>
      <c r="F25" s="104"/>
      <c r="G25" s="104"/>
      <c r="H25" s="104"/>
      <c r="I25" s="104"/>
      <c r="J25" s="104"/>
      <c r="K25" s="100"/>
      <c r="L25" s="100"/>
      <c r="M25" s="100"/>
      <c r="N25" s="101"/>
      <c r="O25" s="102"/>
      <c r="P25" s="103"/>
      <c r="Q25" s="103"/>
      <c r="R25" s="104"/>
      <c r="S25" s="104"/>
      <c r="T25" s="104"/>
      <c r="U25" s="104"/>
      <c r="V25" s="104"/>
      <c r="W25" s="105"/>
      <c r="X25" s="106"/>
      <c r="Y25" s="105"/>
      <c r="Z25" s="106"/>
      <c r="AA25" s="105"/>
      <c r="AB25" s="106"/>
      <c r="AC25" s="105"/>
      <c r="AD25" s="106"/>
      <c r="AE25" s="107"/>
      <c r="AF25" s="106"/>
      <c r="AG25" s="165"/>
      <c r="AH25" s="108"/>
      <c r="AI25" s="109"/>
    </row>
    <row r="26" spans="1:40" s="97" customFormat="1" ht="51" hidden="1">
      <c r="A26" s="141"/>
      <c r="B26" s="266"/>
      <c r="C26" s="86"/>
      <c r="D26" s="85"/>
      <c r="E26" s="104"/>
      <c r="F26" s="104"/>
      <c r="G26" s="104"/>
      <c r="H26" s="104"/>
      <c r="I26" s="104"/>
      <c r="J26" s="104"/>
      <c r="K26" s="100"/>
      <c r="L26" s="100"/>
      <c r="M26" s="100"/>
      <c r="N26" s="101"/>
      <c r="O26" s="102"/>
      <c r="P26" s="103"/>
      <c r="Q26" s="103"/>
      <c r="R26" s="104"/>
      <c r="S26" s="104"/>
      <c r="T26" s="104"/>
      <c r="U26" s="104"/>
      <c r="V26" s="104"/>
      <c r="W26" s="105"/>
      <c r="X26" s="106"/>
      <c r="Y26" s="105"/>
      <c r="Z26" s="106"/>
      <c r="AA26" s="105"/>
      <c r="AB26" s="106"/>
      <c r="AC26" s="105"/>
      <c r="AD26" s="106"/>
      <c r="AE26" s="107"/>
      <c r="AF26" s="106"/>
      <c r="AG26" s="165"/>
      <c r="AH26" s="108"/>
      <c r="AI26" s="109"/>
    </row>
    <row r="27" spans="1:40" s="97" customFormat="1" ht="51" hidden="1">
      <c r="A27" s="141"/>
      <c r="B27" s="266"/>
      <c r="C27" s="86"/>
      <c r="D27" s="85"/>
      <c r="E27" s="104"/>
      <c r="F27" s="104"/>
      <c r="G27" s="104"/>
      <c r="H27" s="104"/>
      <c r="I27" s="104"/>
      <c r="J27" s="104"/>
      <c r="K27" s="100"/>
      <c r="L27" s="100"/>
      <c r="M27" s="100"/>
      <c r="N27" s="101"/>
      <c r="O27" s="102"/>
      <c r="P27" s="103"/>
      <c r="Q27" s="103"/>
      <c r="R27" s="104"/>
      <c r="S27" s="104"/>
      <c r="T27" s="104"/>
      <c r="U27" s="104"/>
      <c r="V27" s="104"/>
      <c r="W27" s="105"/>
      <c r="X27" s="106"/>
      <c r="Y27" s="105"/>
      <c r="Z27" s="106"/>
      <c r="AA27" s="105"/>
      <c r="AB27" s="106"/>
      <c r="AC27" s="105"/>
      <c r="AD27" s="106"/>
      <c r="AE27" s="107"/>
      <c r="AF27" s="106"/>
      <c r="AG27" s="165"/>
      <c r="AH27" s="108"/>
      <c r="AI27" s="109"/>
    </row>
    <row r="28" spans="1:40" s="97" customFormat="1" ht="51">
      <c r="A28" s="141"/>
      <c r="B28" s="266"/>
      <c r="C28" s="86"/>
      <c r="D28" s="85"/>
      <c r="E28" s="85"/>
      <c r="F28" s="85"/>
      <c r="G28" s="85"/>
      <c r="H28" s="85"/>
      <c r="I28" s="85"/>
      <c r="J28" s="85"/>
      <c r="K28" s="87"/>
      <c r="L28" s="87"/>
      <c r="M28" s="87"/>
      <c r="N28" s="89"/>
      <c r="O28" s="90"/>
      <c r="P28" s="91"/>
      <c r="Q28" s="91"/>
      <c r="R28" s="111"/>
      <c r="S28" s="111"/>
      <c r="T28" s="111"/>
      <c r="U28" s="111"/>
      <c r="V28" s="111"/>
      <c r="W28" s="92"/>
      <c r="X28" s="93"/>
      <c r="Y28" s="92"/>
      <c r="Z28" s="93"/>
      <c r="AA28" s="92"/>
      <c r="AB28" s="93"/>
      <c r="AC28" s="92"/>
      <c r="AD28" s="93"/>
      <c r="AE28" s="94"/>
      <c r="AF28" s="93"/>
      <c r="AG28" s="164"/>
      <c r="AH28" s="95"/>
      <c r="AI28" s="96"/>
    </row>
    <row r="29" spans="1:40" s="97" customFormat="1" ht="51.75" thickBot="1">
      <c r="A29" s="142"/>
      <c r="B29" s="267"/>
      <c r="C29" s="143"/>
      <c r="D29" s="144"/>
      <c r="E29" s="144"/>
      <c r="F29" s="144"/>
      <c r="G29" s="144"/>
      <c r="H29" s="144"/>
      <c r="I29" s="144"/>
      <c r="J29" s="144"/>
      <c r="K29" s="145"/>
      <c r="L29" s="145"/>
      <c r="M29" s="145"/>
      <c r="N29" s="146"/>
      <c r="O29" s="147"/>
      <c r="P29" s="148"/>
      <c r="Q29" s="148"/>
      <c r="R29" s="149"/>
      <c r="S29" s="149"/>
      <c r="T29" s="149"/>
      <c r="U29" s="149"/>
      <c r="V29" s="149"/>
      <c r="W29" s="150"/>
      <c r="X29" s="151"/>
      <c r="Y29" s="150"/>
      <c r="Z29" s="151"/>
      <c r="AA29" s="150"/>
      <c r="AB29" s="151"/>
      <c r="AC29" s="150"/>
      <c r="AD29" s="151"/>
      <c r="AE29" s="152"/>
      <c r="AF29" s="151"/>
      <c r="AG29" s="166"/>
      <c r="AH29" s="153"/>
      <c r="AI29" s="154"/>
    </row>
    <row r="30" spans="1:40" s="97" customFormat="1" ht="59.25" customHeight="1" thickBot="1">
      <c r="A30" s="161"/>
      <c r="B30" s="161"/>
      <c r="C30" s="161"/>
      <c r="D30" s="161"/>
      <c r="E30" s="161"/>
      <c r="F30" s="161"/>
      <c r="G30" s="161"/>
      <c r="H30" s="161"/>
      <c r="I30" s="161"/>
      <c r="J30" s="161"/>
      <c r="K30" s="472" t="s">
        <v>339</v>
      </c>
      <c r="L30" s="473"/>
      <c r="M30" s="473"/>
      <c r="N30" s="474"/>
      <c r="O30" s="162">
        <f>SUM(O18:O29)</f>
        <v>1235000</v>
      </c>
      <c r="P30" s="157"/>
      <c r="Q30" s="157"/>
      <c r="R30" s="158"/>
      <c r="S30" s="158"/>
      <c r="T30" s="158"/>
      <c r="U30" s="158"/>
      <c r="V30" s="158"/>
      <c r="W30" s="159"/>
      <c r="X30" s="160"/>
      <c r="Y30" s="159"/>
      <c r="Z30" s="160"/>
      <c r="AA30" s="159"/>
      <c r="AB30" s="160"/>
      <c r="AC30" s="159"/>
      <c r="AD30" s="160"/>
      <c r="AE30" s="426" t="s">
        <v>340</v>
      </c>
      <c r="AF30" s="427"/>
      <c r="AG30" s="428"/>
      <c r="AH30" s="168">
        <f>SUM(AH18:AH29)</f>
        <v>1235000</v>
      </c>
      <c r="AI30" s="159"/>
    </row>
    <row r="32" spans="1:40" ht="18.75">
      <c r="A32" s="458" t="s">
        <v>341</v>
      </c>
      <c r="B32" s="458"/>
      <c r="C32" s="458"/>
      <c r="D32" s="458"/>
      <c r="E32" s="458"/>
      <c r="F32" s="458"/>
      <c r="G32" s="458"/>
      <c r="H32" s="458"/>
      <c r="I32" s="458"/>
      <c r="J32" s="458"/>
      <c r="K32" s="458"/>
      <c r="L32" s="458"/>
      <c r="M32" s="458"/>
      <c r="N32" s="458"/>
      <c r="O32" s="32"/>
      <c r="P32" s="32"/>
    </row>
    <row r="33" spans="1:33" ht="26.25" customHeight="1">
      <c r="A33" s="28"/>
      <c r="B33" s="28"/>
      <c r="C33" s="448" t="s">
        <v>342</v>
      </c>
      <c r="D33" s="448"/>
      <c r="E33" s="448"/>
      <c r="F33" s="448"/>
      <c r="G33" s="448"/>
      <c r="H33" s="448"/>
      <c r="I33" s="448"/>
      <c r="J33" s="448"/>
      <c r="K33" s="448"/>
      <c r="L33" s="448"/>
      <c r="M33" s="448"/>
      <c r="N33" s="448"/>
      <c r="O33" s="448"/>
      <c r="P33" s="28"/>
    </row>
    <row r="34" spans="1:33" ht="21.75" customHeight="1">
      <c r="A34" s="4"/>
      <c r="B34" s="456" t="s">
        <v>285</v>
      </c>
      <c r="C34" s="456"/>
      <c r="D34" s="6"/>
      <c r="E34" s="6"/>
      <c r="F34" s="6"/>
      <c r="G34" s="6"/>
      <c r="H34" s="6"/>
      <c r="I34" s="6"/>
      <c r="J34" s="6"/>
      <c r="K34" s="5"/>
      <c r="L34" s="5"/>
      <c r="M34" s="5"/>
      <c r="N34" s="3"/>
      <c r="O34" s="3"/>
    </row>
    <row r="35" spans="1:33" ht="35.25" customHeight="1">
      <c r="A35" s="10">
        <v>1</v>
      </c>
      <c r="B35" s="457" t="s">
        <v>343</v>
      </c>
      <c r="C35" s="457"/>
      <c r="D35" s="457"/>
      <c r="E35" s="457"/>
      <c r="F35" s="457"/>
      <c r="G35" s="457"/>
      <c r="H35" s="407"/>
      <c r="I35" s="407"/>
      <c r="J35" s="407"/>
      <c r="K35" s="407"/>
      <c r="L35" s="407"/>
      <c r="M35" s="407"/>
      <c r="N35" s="407"/>
      <c r="O35" s="35"/>
    </row>
    <row r="36" spans="1:33" ht="42" customHeight="1">
      <c r="A36" s="10">
        <v>2</v>
      </c>
      <c r="B36" s="457" t="s">
        <v>344</v>
      </c>
      <c r="C36" s="457"/>
      <c r="D36" s="457"/>
      <c r="E36" s="457"/>
      <c r="F36" s="457"/>
      <c r="G36" s="457"/>
      <c r="H36" s="407"/>
      <c r="I36" s="407"/>
      <c r="J36" s="407"/>
      <c r="K36" s="407"/>
      <c r="L36" s="407"/>
      <c r="M36" s="407"/>
      <c r="N36" s="407"/>
      <c r="O36" s="35"/>
    </row>
    <row r="37" spans="1:33" ht="81" customHeight="1">
      <c r="A37" s="10">
        <v>3</v>
      </c>
      <c r="B37" s="457" t="s">
        <v>345</v>
      </c>
      <c r="C37" s="457"/>
      <c r="D37" s="457"/>
      <c r="E37" s="457"/>
      <c r="F37" s="457"/>
      <c r="G37" s="457"/>
      <c r="H37" s="407"/>
      <c r="I37" s="407"/>
      <c r="J37" s="407"/>
      <c r="K37" s="407"/>
      <c r="L37" s="407"/>
      <c r="M37" s="407"/>
      <c r="N37" s="407"/>
      <c r="O37" s="35"/>
    </row>
    <row r="38" spans="1:33" ht="31.5" customHeight="1">
      <c r="A38" s="10">
        <v>4</v>
      </c>
      <c r="B38" s="457" t="s">
        <v>346</v>
      </c>
      <c r="C38" s="457"/>
      <c r="D38" s="457"/>
      <c r="E38" s="457"/>
      <c r="F38" s="457"/>
      <c r="G38" s="457"/>
      <c r="H38" s="457"/>
      <c r="I38" s="457"/>
      <c r="J38" s="457"/>
      <c r="K38" s="457"/>
      <c r="L38" s="457"/>
      <c r="M38" s="457"/>
      <c r="N38" s="457"/>
      <c r="O38" s="35"/>
    </row>
    <row r="40" spans="1:33" ht="36" customHeight="1" thickBot="1">
      <c r="A40" s="458" t="s">
        <v>341</v>
      </c>
      <c r="B40" s="458"/>
      <c r="C40" s="458"/>
      <c r="D40" s="458"/>
      <c r="E40" s="458"/>
      <c r="F40" s="458"/>
      <c r="G40" s="32"/>
      <c r="H40" s="32"/>
      <c r="I40" s="32"/>
      <c r="J40" s="28"/>
      <c r="K40" s="32"/>
      <c r="L40" s="32"/>
      <c r="M40" s="32"/>
      <c r="N40" s="32"/>
      <c r="O40" s="32"/>
      <c r="P40" s="32"/>
    </row>
    <row r="41" spans="1:33" ht="33" customHeight="1" thickBot="1">
      <c r="A41" s="445" t="s">
        <v>347</v>
      </c>
      <c r="B41" s="449" t="s">
        <v>348</v>
      </c>
      <c r="C41" s="449"/>
      <c r="D41" s="410">
        <v>940159</v>
      </c>
      <c r="F41" s="41"/>
      <c r="G41" s="41"/>
      <c r="J41" s="8"/>
      <c r="K41" s="8"/>
      <c r="L41" s="8"/>
      <c r="M41" s="7"/>
      <c r="N41" s="7"/>
      <c r="R41"/>
      <c r="S41"/>
      <c r="T41"/>
      <c r="U41"/>
      <c r="V41"/>
      <c r="W41"/>
      <c r="X41"/>
      <c r="AF41" s="156"/>
      <c r="AG41"/>
    </row>
    <row r="42" spans="1:33" ht="36.75" customHeight="1">
      <c r="A42" s="446"/>
      <c r="B42" s="450" t="s">
        <v>349</v>
      </c>
      <c r="C42" s="452" t="s">
        <v>350</v>
      </c>
      <c r="D42" s="453"/>
      <c r="E42" s="454" t="s">
        <v>351</v>
      </c>
      <c r="F42" s="455"/>
      <c r="G42" s="408"/>
      <c r="H42" s="133"/>
      <c r="I42" s="133"/>
      <c r="K42"/>
      <c r="L42"/>
      <c r="M42" s="8"/>
      <c r="N42" s="8"/>
      <c r="O42" s="7"/>
      <c r="P42" s="7"/>
      <c r="R42"/>
      <c r="S42"/>
      <c r="T42"/>
      <c r="U42"/>
      <c r="V42"/>
      <c r="W42"/>
      <c r="X42"/>
      <c r="AF42" s="156"/>
      <c r="AG42"/>
    </row>
    <row r="43" spans="1:33" ht="33" customHeight="1" thickBot="1">
      <c r="A43" s="447"/>
      <c r="B43" s="451"/>
      <c r="C43" s="81" t="s">
        <v>352</v>
      </c>
      <c r="D43" s="121" t="s">
        <v>353</v>
      </c>
      <c r="E43" s="125" t="s">
        <v>354</v>
      </c>
      <c r="F43" s="126" t="s">
        <v>355</v>
      </c>
      <c r="G43" s="408"/>
      <c r="H43" s="1"/>
      <c r="I43" s="1"/>
      <c r="K43"/>
      <c r="L43"/>
      <c r="M43" s="8"/>
      <c r="N43" s="8"/>
      <c r="O43" s="7"/>
      <c r="P43" s="7"/>
      <c r="R43"/>
      <c r="S43"/>
      <c r="T43"/>
      <c r="U43"/>
      <c r="V43"/>
      <c r="W43"/>
      <c r="X43"/>
      <c r="AF43" s="156"/>
      <c r="AG43"/>
    </row>
    <row r="44" spans="1:33" ht="48.75" customHeight="1">
      <c r="A44" s="67">
        <v>1</v>
      </c>
      <c r="B44" s="68" t="s">
        <v>85</v>
      </c>
      <c r="C44" s="69" t="s">
        <v>356</v>
      </c>
      <c r="D44" s="122">
        <v>1000</v>
      </c>
      <c r="E44" s="127">
        <v>950</v>
      </c>
      <c r="F44" s="71">
        <v>50</v>
      </c>
      <c r="G44" s="268"/>
      <c r="H44" s="1"/>
      <c r="I44" s="1"/>
      <c r="K44"/>
      <c r="L44"/>
      <c r="M44" s="8"/>
      <c r="N44" s="8"/>
      <c r="O44" s="7"/>
      <c r="P44" s="7"/>
      <c r="R44"/>
      <c r="S44"/>
      <c r="T44"/>
      <c r="U44"/>
      <c r="V44"/>
      <c r="W44"/>
      <c r="X44"/>
      <c r="AF44" s="156"/>
      <c r="AG44"/>
    </row>
    <row r="45" spans="1:33" ht="48.75" customHeight="1">
      <c r="A45" s="70">
        <v>2</v>
      </c>
      <c r="B45" s="65"/>
      <c r="C45" s="17"/>
      <c r="D45" s="123"/>
      <c r="E45" s="128"/>
      <c r="F45" s="129"/>
      <c r="G45" s="42"/>
      <c r="H45" s="135"/>
      <c r="I45" s="135"/>
      <c r="K45"/>
      <c r="L45"/>
      <c r="M45" s="8"/>
      <c r="N45" s="8"/>
      <c r="O45" s="7"/>
      <c r="P45" s="7"/>
      <c r="R45"/>
      <c r="S45"/>
      <c r="T45"/>
      <c r="U45"/>
      <c r="V45"/>
      <c r="W45"/>
      <c r="X45"/>
      <c r="AF45" s="156"/>
      <c r="AG45"/>
    </row>
    <row r="46" spans="1:33" ht="68.25" customHeight="1">
      <c r="A46" s="70">
        <v>3</v>
      </c>
      <c r="B46" s="65"/>
      <c r="C46" s="17"/>
      <c r="D46" s="123"/>
      <c r="E46" s="128"/>
      <c r="F46" s="129"/>
      <c r="G46" s="42"/>
      <c r="H46" s="135"/>
      <c r="I46" s="135"/>
      <c r="K46"/>
      <c r="L46"/>
      <c r="M46" s="8"/>
      <c r="N46" s="8"/>
      <c r="O46" s="7"/>
      <c r="P46" s="7"/>
      <c r="R46"/>
      <c r="S46"/>
      <c r="T46"/>
      <c r="U46"/>
      <c r="V46"/>
      <c r="W46"/>
      <c r="X46"/>
      <c r="AF46" s="156"/>
      <c r="AG46"/>
    </row>
    <row r="47" spans="1:33" ht="48.75" customHeight="1">
      <c r="A47" s="70">
        <v>4</v>
      </c>
      <c r="B47" s="65"/>
      <c r="C47" s="17"/>
      <c r="D47" s="123"/>
      <c r="E47" s="130"/>
      <c r="F47" s="71"/>
      <c r="G47" s="268"/>
      <c r="H47" s="134"/>
      <c r="I47" s="134"/>
      <c r="K47"/>
      <c r="L47"/>
      <c r="M47" s="8"/>
      <c r="N47" s="8"/>
      <c r="O47" s="7"/>
      <c r="P47" s="7"/>
      <c r="R47"/>
      <c r="S47"/>
      <c r="T47"/>
      <c r="U47"/>
      <c r="V47"/>
      <c r="W47"/>
      <c r="X47"/>
      <c r="AF47" s="156"/>
      <c r="AG47"/>
    </row>
    <row r="48" spans="1:33" ht="36" customHeight="1">
      <c r="A48" s="70">
        <v>5</v>
      </c>
      <c r="B48" s="65"/>
      <c r="C48" s="17"/>
      <c r="D48" s="123"/>
      <c r="E48" s="128"/>
      <c r="F48" s="129"/>
      <c r="G48" s="42"/>
      <c r="H48" s="135"/>
      <c r="I48" s="135"/>
      <c r="K48"/>
      <c r="L48"/>
      <c r="M48" s="8"/>
      <c r="N48" s="8"/>
      <c r="O48" s="7"/>
      <c r="P48" s="7"/>
      <c r="R48"/>
      <c r="S48"/>
      <c r="T48"/>
      <c r="U48"/>
      <c r="V48"/>
      <c r="W48"/>
      <c r="X48"/>
      <c r="AF48" s="156"/>
      <c r="AG48"/>
    </row>
    <row r="49" spans="1:33" ht="82.5" customHeight="1">
      <c r="A49" s="70">
        <v>6</v>
      </c>
      <c r="B49" s="65"/>
      <c r="C49" s="17"/>
      <c r="D49" s="123"/>
      <c r="E49" s="130"/>
      <c r="F49" s="71"/>
      <c r="G49" s="268"/>
      <c r="H49" s="134"/>
      <c r="I49" s="134"/>
      <c r="K49"/>
      <c r="L49"/>
      <c r="M49" s="8"/>
      <c r="N49" s="8"/>
      <c r="O49" s="7"/>
      <c r="P49" s="7"/>
      <c r="R49"/>
      <c r="S49"/>
      <c r="T49"/>
      <c r="U49"/>
      <c r="V49"/>
      <c r="W49"/>
      <c r="X49"/>
      <c r="AF49" s="156"/>
      <c r="AG49"/>
    </row>
    <row r="50" spans="1:33" ht="34.5" customHeight="1">
      <c r="A50" s="70">
        <v>7</v>
      </c>
      <c r="B50" s="65"/>
      <c r="C50" s="17"/>
      <c r="D50" s="123"/>
      <c r="E50" s="130"/>
      <c r="F50" s="71"/>
      <c r="G50" s="268"/>
      <c r="H50" s="134"/>
      <c r="I50" s="134"/>
      <c r="K50"/>
      <c r="L50"/>
      <c r="M50" s="8"/>
      <c r="N50" s="8"/>
      <c r="O50" s="7"/>
      <c r="P50" s="7"/>
      <c r="R50"/>
      <c r="S50"/>
      <c r="T50"/>
      <c r="U50"/>
      <c r="V50"/>
      <c r="W50"/>
      <c r="X50"/>
      <c r="AF50" s="156"/>
      <c r="AG50"/>
    </row>
    <row r="51" spans="1:33" ht="34.5" customHeight="1">
      <c r="A51" s="70">
        <v>8</v>
      </c>
      <c r="B51" s="65"/>
      <c r="C51" s="17"/>
      <c r="D51" s="123"/>
      <c r="E51" s="130"/>
      <c r="F51" s="71"/>
      <c r="G51" s="268"/>
      <c r="H51" s="134"/>
      <c r="I51" s="134"/>
      <c r="K51"/>
      <c r="L51"/>
      <c r="M51" s="8"/>
      <c r="N51" s="8"/>
      <c r="O51" s="7"/>
      <c r="P51" s="7"/>
      <c r="R51"/>
      <c r="S51"/>
      <c r="T51"/>
      <c r="U51"/>
      <c r="V51"/>
      <c r="W51"/>
      <c r="X51"/>
      <c r="AF51" s="156"/>
      <c r="AG51"/>
    </row>
    <row r="52" spans="1:33" ht="35.25" customHeight="1">
      <c r="A52" s="70">
        <v>9</v>
      </c>
      <c r="B52" s="65"/>
      <c r="C52" s="17"/>
      <c r="D52" s="123"/>
      <c r="E52" s="130"/>
      <c r="F52" s="71"/>
      <c r="G52" s="268"/>
      <c r="H52" s="134"/>
      <c r="I52" s="134"/>
      <c r="K52"/>
      <c r="L52"/>
      <c r="M52" s="8"/>
      <c r="N52" s="8"/>
      <c r="O52" s="7"/>
      <c r="P52" s="7"/>
      <c r="R52"/>
      <c r="S52"/>
      <c r="T52"/>
      <c r="U52"/>
      <c r="V52"/>
      <c r="W52"/>
      <c r="X52"/>
      <c r="AF52" s="156"/>
      <c r="AG52"/>
    </row>
    <row r="53" spans="1:33" ht="34.5" customHeight="1">
      <c r="A53" s="70">
        <v>10</v>
      </c>
      <c r="B53" s="65"/>
      <c r="C53" s="17"/>
      <c r="D53" s="123"/>
      <c r="E53" s="128"/>
      <c r="F53" s="129"/>
      <c r="G53" s="42"/>
      <c r="H53" s="135"/>
      <c r="I53" s="135"/>
      <c r="K53"/>
      <c r="L53"/>
      <c r="M53" s="8"/>
      <c r="N53" s="8"/>
      <c r="O53" s="7"/>
      <c r="P53" s="7"/>
      <c r="R53"/>
      <c r="S53"/>
      <c r="T53"/>
      <c r="U53"/>
      <c r="V53"/>
      <c r="W53"/>
      <c r="X53"/>
      <c r="AF53" s="156"/>
      <c r="AG53"/>
    </row>
    <row r="54" spans="1:33" ht="76.5" customHeight="1">
      <c r="A54" s="70">
        <v>11</v>
      </c>
      <c r="B54" s="65"/>
      <c r="C54" s="17"/>
      <c r="D54" s="123"/>
      <c r="E54" s="128"/>
      <c r="F54" s="129"/>
      <c r="G54" s="42"/>
      <c r="H54" s="135"/>
      <c r="I54" s="135"/>
      <c r="K54"/>
      <c r="L54"/>
      <c r="M54" s="8"/>
      <c r="N54" s="8"/>
      <c r="O54" s="7"/>
      <c r="P54" s="7"/>
      <c r="R54"/>
      <c r="S54"/>
      <c r="T54"/>
      <c r="U54"/>
      <c r="V54"/>
      <c r="W54"/>
      <c r="X54"/>
      <c r="AF54" s="156"/>
      <c r="AG54"/>
    </row>
    <row r="55" spans="1:33" ht="65.25" customHeight="1" thickBot="1">
      <c r="A55" s="66">
        <v>12</v>
      </c>
      <c r="B55" s="72"/>
      <c r="C55" s="73"/>
      <c r="D55" s="124"/>
      <c r="E55" s="131"/>
      <c r="F55" s="132"/>
      <c r="G55" s="42"/>
      <c r="H55" s="135"/>
      <c r="I55" s="135"/>
      <c r="K55"/>
      <c r="L55"/>
      <c r="M55" s="8"/>
      <c r="N55" s="8"/>
      <c r="O55" s="7"/>
      <c r="P55" s="7"/>
      <c r="R55"/>
      <c r="S55"/>
      <c r="T55"/>
      <c r="U55"/>
      <c r="V55"/>
      <c r="W55"/>
      <c r="X55"/>
      <c r="AF55" s="156"/>
      <c r="AG55"/>
    </row>
    <row r="58" spans="1:33" s="15" customFormat="1" ht="18.75">
      <c r="A58" s="31"/>
      <c r="B58" s="31"/>
      <c r="C58" s="458" t="s">
        <v>357</v>
      </c>
      <c r="D58" s="458"/>
      <c r="E58" s="458"/>
      <c r="F58" s="32"/>
      <c r="G58" s="32"/>
      <c r="H58" s="32"/>
      <c r="I58" s="32"/>
      <c r="J58" s="32"/>
      <c r="K58" s="62"/>
      <c r="L58" s="62"/>
      <c r="M58" s="62"/>
      <c r="N58" s="31"/>
      <c r="O58" s="31"/>
      <c r="R58" s="33"/>
      <c r="S58" s="33"/>
      <c r="T58" s="33"/>
      <c r="U58" s="33"/>
      <c r="V58" s="33"/>
      <c r="W58" s="7"/>
      <c r="X58" s="7"/>
      <c r="AG58" s="167"/>
    </row>
    <row r="59" spans="1:33" s="15" customFormat="1" ht="18.75">
      <c r="A59" s="32" t="s">
        <v>358</v>
      </c>
      <c r="B59" s="32"/>
      <c r="K59" s="63"/>
      <c r="L59" s="63"/>
      <c r="M59" s="63"/>
      <c r="R59" s="33"/>
      <c r="S59" s="33"/>
      <c r="T59" s="33"/>
      <c r="U59" s="33"/>
      <c r="V59" s="33"/>
      <c r="W59" s="7"/>
      <c r="X59" s="7"/>
      <c r="AG59" s="167"/>
    </row>
    <row r="60" spans="1:33" s="15" customFormat="1" ht="30.75" customHeight="1">
      <c r="A60" s="7">
        <v>1</v>
      </c>
      <c r="B60" s="457" t="s">
        <v>359</v>
      </c>
      <c r="C60" s="457"/>
      <c r="D60" s="457"/>
      <c r="E60" s="457"/>
      <c r="F60" s="457"/>
      <c r="G60" s="407"/>
      <c r="H60" s="407"/>
      <c r="I60" s="407"/>
      <c r="J60" s="407"/>
      <c r="K60" s="407"/>
      <c r="L60" s="407"/>
      <c r="M60" s="407"/>
      <c r="N60" s="407"/>
      <c r="O60" s="34"/>
      <c r="R60" s="33"/>
      <c r="S60" s="33"/>
      <c r="T60" s="33"/>
      <c r="U60" s="33"/>
      <c r="V60" s="33"/>
      <c r="W60" s="7"/>
      <c r="X60" s="7"/>
      <c r="AG60" s="167"/>
    </row>
    <row r="61" spans="1:33" s="15" customFormat="1" ht="36" customHeight="1">
      <c r="A61" s="7">
        <v>2</v>
      </c>
      <c r="B61" s="489" t="s">
        <v>360</v>
      </c>
      <c r="C61" s="489"/>
      <c r="D61" s="489"/>
      <c r="E61" s="489"/>
      <c r="F61" s="489"/>
      <c r="G61" s="250"/>
      <c r="H61" s="250"/>
      <c r="I61" s="250"/>
      <c r="J61" s="250"/>
      <c r="K61" s="250"/>
      <c r="L61" s="250"/>
      <c r="M61" s="250"/>
      <c r="N61" s="250"/>
      <c r="O61" s="36"/>
      <c r="R61" s="33"/>
      <c r="S61" s="33"/>
      <c r="T61" s="33"/>
      <c r="U61" s="33"/>
      <c r="V61" s="33"/>
      <c r="W61" s="7"/>
      <c r="X61" s="7"/>
      <c r="AG61" s="167"/>
    </row>
    <row r="62" spans="1:33" s="15" customFormat="1" ht="33" customHeight="1">
      <c r="A62" s="7">
        <v>3</v>
      </c>
      <c r="B62" s="489" t="s">
        <v>361</v>
      </c>
      <c r="C62" s="489"/>
      <c r="D62" s="489"/>
      <c r="E62" s="489"/>
      <c r="F62" s="489"/>
      <c r="G62" s="250"/>
      <c r="H62" s="250"/>
      <c r="I62" s="250"/>
      <c r="J62" s="250"/>
      <c r="K62" s="250"/>
      <c r="L62" s="250"/>
      <c r="M62" s="250"/>
      <c r="N62" s="250"/>
      <c r="O62" s="36"/>
      <c r="R62" s="33"/>
      <c r="S62" s="33"/>
      <c r="T62" s="33"/>
      <c r="U62" s="33"/>
      <c r="V62" s="33"/>
      <c r="W62" s="7"/>
      <c r="X62" s="7"/>
      <c r="AG62" s="167"/>
    </row>
    <row r="63" spans="1:33" s="15" customFormat="1" ht="26.25" customHeight="1">
      <c r="A63" s="7">
        <v>4</v>
      </c>
      <c r="B63" s="490" t="s">
        <v>362</v>
      </c>
      <c r="C63" s="490"/>
      <c r="D63" s="490"/>
      <c r="E63" s="490"/>
      <c r="F63" s="490"/>
      <c r="O63" s="33"/>
      <c r="R63" s="33"/>
      <c r="S63" s="33"/>
      <c r="T63" s="33"/>
      <c r="U63" s="33"/>
      <c r="V63" s="33"/>
      <c r="W63" s="7"/>
      <c r="X63" s="7"/>
      <c r="AG63" s="167"/>
    </row>
    <row r="64" spans="1:33" s="15" customFormat="1" ht="15.75" thickBot="1">
      <c r="A64" s="31"/>
      <c r="B64" s="31"/>
      <c r="C64" s="31"/>
      <c r="D64" s="31"/>
      <c r="E64" s="31"/>
      <c r="F64" s="31"/>
      <c r="G64" s="31"/>
      <c r="H64" s="31"/>
      <c r="I64" s="31"/>
      <c r="J64" s="31"/>
      <c r="K64" s="62"/>
      <c r="L64" s="62"/>
      <c r="M64" s="62"/>
      <c r="N64" s="31"/>
      <c r="O64" s="31"/>
      <c r="R64" s="33"/>
      <c r="S64" s="33"/>
      <c r="T64" s="33"/>
      <c r="U64" s="33"/>
      <c r="V64" s="33"/>
      <c r="W64" s="7"/>
      <c r="X64" s="7"/>
      <c r="AG64" s="167"/>
    </row>
    <row r="65" spans="1:32" s="15" customFormat="1" ht="19.5" customHeight="1">
      <c r="A65" s="443" t="s">
        <v>21</v>
      </c>
      <c r="B65" s="449" t="s">
        <v>348</v>
      </c>
      <c r="C65" s="449"/>
      <c r="D65" s="449" t="s">
        <v>363</v>
      </c>
      <c r="E65" s="449"/>
      <c r="F65" s="455"/>
      <c r="G65" s="42"/>
      <c r="H65" s="136"/>
      <c r="I65" s="136"/>
      <c r="N65" s="42"/>
      <c r="Q65" s="33"/>
      <c r="R65" s="33"/>
      <c r="S65" s="33"/>
      <c r="T65" s="33"/>
      <c r="U65" s="33"/>
      <c r="V65" s="7"/>
      <c r="W65" s="7"/>
      <c r="AF65" s="167"/>
    </row>
    <row r="66" spans="1:32" s="15" customFormat="1" ht="32.25" customHeight="1">
      <c r="A66" s="444"/>
      <c r="B66" s="450" t="s">
        <v>349</v>
      </c>
      <c r="C66" s="450"/>
      <c r="D66" s="493" t="s">
        <v>364</v>
      </c>
      <c r="E66" s="450" t="s">
        <v>365</v>
      </c>
      <c r="F66" s="492"/>
      <c r="G66" s="409"/>
      <c r="H66" s="82"/>
      <c r="I66" s="82"/>
      <c r="N66" s="43"/>
      <c r="Q66" s="33"/>
      <c r="R66" s="33"/>
      <c r="S66" s="33"/>
      <c r="T66" s="33"/>
      <c r="U66" s="33"/>
      <c r="V66" s="7"/>
      <c r="W66" s="7"/>
      <c r="AF66" s="167"/>
    </row>
    <row r="67" spans="1:32" s="15" customFormat="1">
      <c r="A67" s="444"/>
      <c r="B67" s="450"/>
      <c r="C67" s="450"/>
      <c r="D67" s="493"/>
      <c r="E67" s="373" t="s">
        <v>366</v>
      </c>
      <c r="F67" s="126" t="s">
        <v>367</v>
      </c>
      <c r="G67" s="37"/>
      <c r="H67" s="82"/>
      <c r="I67" s="82"/>
      <c r="N67" s="37"/>
      <c r="Q67" s="33"/>
      <c r="R67" s="33"/>
      <c r="S67" s="33"/>
      <c r="T67" s="33"/>
      <c r="U67" s="33"/>
      <c r="V67" s="7"/>
      <c r="W67" s="7"/>
      <c r="AF67" s="167"/>
    </row>
    <row r="68" spans="1:32" s="15" customFormat="1" ht="80.25" customHeight="1">
      <c r="A68" s="70">
        <v>1</v>
      </c>
      <c r="B68" s="491" t="s">
        <v>156</v>
      </c>
      <c r="C68" s="491"/>
      <c r="D68" s="411" t="s">
        <v>150</v>
      </c>
      <c r="E68" s="412"/>
      <c r="F68" s="413" t="s">
        <v>368</v>
      </c>
      <c r="G68" s="38"/>
      <c r="H68" s="137"/>
      <c r="I68" s="137"/>
      <c r="N68" s="38"/>
      <c r="Q68" s="33"/>
      <c r="R68" s="33"/>
      <c r="S68" s="33"/>
      <c r="T68" s="33"/>
      <c r="U68" s="33"/>
      <c r="V68" s="7"/>
      <c r="W68" s="7"/>
      <c r="AF68" s="167"/>
    </row>
    <row r="69" spans="1:32" ht="18.75">
      <c r="A69" s="70">
        <v>2</v>
      </c>
      <c r="B69" s="485"/>
      <c r="C69" s="486"/>
      <c r="D69" s="17"/>
      <c r="E69" s="17"/>
      <c r="F69" s="129"/>
    </row>
    <row r="70" spans="1:32" ht="18.75">
      <c r="A70" s="70">
        <v>3</v>
      </c>
      <c r="B70" s="485"/>
      <c r="C70" s="486"/>
      <c r="D70" s="17"/>
      <c r="E70" s="17"/>
      <c r="F70" s="129"/>
    </row>
    <row r="71" spans="1:32" ht="19.5" thickBot="1">
      <c r="A71" s="66">
        <v>4</v>
      </c>
      <c r="B71" s="487"/>
      <c r="C71" s="488"/>
      <c r="D71" s="73"/>
      <c r="E71" s="414"/>
      <c r="F71" s="415"/>
    </row>
  </sheetData>
  <autoFilter ref="A17:AI29" xr:uid="{00000000-0009-0000-0000-000002000000}"/>
  <mergeCells count="88">
    <mergeCell ref="B69:C69"/>
    <mergeCell ref="B70:C70"/>
    <mergeCell ref="B71:C71"/>
    <mergeCell ref="C58:E58"/>
    <mergeCell ref="B60:F60"/>
    <mergeCell ref="B61:F61"/>
    <mergeCell ref="B62:F62"/>
    <mergeCell ref="B63:F63"/>
    <mergeCell ref="B68:C68"/>
    <mergeCell ref="B65:C65"/>
    <mergeCell ref="D65:F65"/>
    <mergeCell ref="E66:F66"/>
    <mergeCell ref="B66:C67"/>
    <mergeCell ref="D66:D67"/>
    <mergeCell ref="C4:I4"/>
    <mergeCell ref="C5:I5"/>
    <mergeCell ref="C6:I6"/>
    <mergeCell ref="C8:I8"/>
    <mergeCell ref="C9:AG9"/>
    <mergeCell ref="D11:I11"/>
    <mergeCell ref="P15:P17"/>
    <mergeCell ref="Q15:Q17"/>
    <mergeCell ref="O15:O17"/>
    <mergeCell ref="K13:AI13"/>
    <mergeCell ref="AE16:AF16"/>
    <mergeCell ref="V15:AF15"/>
    <mergeCell ref="T15:T17"/>
    <mergeCell ref="U15:U17"/>
    <mergeCell ref="W16:X16"/>
    <mergeCell ref="Y16:Z16"/>
    <mergeCell ref="AA16:AB16"/>
    <mergeCell ref="J15:J17"/>
    <mergeCell ref="A13:J14"/>
    <mergeCell ref="A32:N32"/>
    <mergeCell ref="A15:A17"/>
    <mergeCell ref="C18:C19"/>
    <mergeCell ref="B18:B19"/>
    <mergeCell ref="K30:N30"/>
    <mergeCell ref="D18:D19"/>
    <mergeCell ref="A18:A19"/>
    <mergeCell ref="H18:H19"/>
    <mergeCell ref="H15:H17"/>
    <mergeCell ref="L18:L19"/>
    <mergeCell ref="F15:F17"/>
    <mergeCell ref="I15:I17"/>
    <mergeCell ref="G15:G17"/>
    <mergeCell ref="M15:M17"/>
    <mergeCell ref="L15:L17"/>
    <mergeCell ref="A1:AE1"/>
    <mergeCell ref="AC16:AD16"/>
    <mergeCell ref="R14:AI14"/>
    <mergeCell ref="AI15:AI17"/>
    <mergeCell ref="K14:Q14"/>
    <mergeCell ref="K15:K17"/>
    <mergeCell ref="R15:R17"/>
    <mergeCell ref="N15:N17"/>
    <mergeCell ref="B15:B17"/>
    <mergeCell ref="C15:C17"/>
    <mergeCell ref="D15:D17"/>
    <mergeCell ref="V16:V17"/>
    <mergeCell ref="AG16:AG17"/>
    <mergeCell ref="AH16:AH17"/>
    <mergeCell ref="E15:E17"/>
    <mergeCell ref="S15:S17"/>
    <mergeCell ref="A65:A67"/>
    <mergeCell ref="A41:A43"/>
    <mergeCell ref="C33:O33"/>
    <mergeCell ref="B41:C41"/>
    <mergeCell ref="B42:B43"/>
    <mergeCell ref="C42:D42"/>
    <mergeCell ref="E42:F42"/>
    <mergeCell ref="B34:C34"/>
    <mergeCell ref="B38:N38"/>
    <mergeCell ref="B37:G37"/>
    <mergeCell ref="B36:G36"/>
    <mergeCell ref="B35:G35"/>
    <mergeCell ref="A40:F40"/>
    <mergeCell ref="AE30:AG30"/>
    <mergeCell ref="E18:E19"/>
    <mergeCell ref="I18:I19"/>
    <mergeCell ref="G18:G19"/>
    <mergeCell ref="F18:F19"/>
    <mergeCell ref="N18:N19"/>
    <mergeCell ref="K18:K19"/>
    <mergeCell ref="M18:M19"/>
    <mergeCell ref="O18:O19"/>
    <mergeCell ref="Q18:Q19"/>
    <mergeCell ref="P18:P19"/>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55"/>
  <sheetViews>
    <sheetView zoomScale="80" zoomScaleNormal="80" workbookViewId="0">
      <selection activeCell="BVK13" sqref="BVK13"/>
    </sheetView>
  </sheetViews>
  <sheetFormatPr defaultColWidth="11.42578125" defaultRowHeight="12.75"/>
  <cols>
    <col min="1" max="1" width="14" style="12" customWidth="1"/>
    <col min="2" max="2" width="23.140625" style="12" customWidth="1"/>
    <col min="3" max="3" width="43.5703125" style="12" customWidth="1"/>
    <col min="4" max="4" width="19.42578125" style="12" customWidth="1"/>
    <col min="5" max="5" width="35.42578125" style="12" customWidth="1"/>
    <col min="6" max="6" width="41.28515625" style="12" customWidth="1"/>
    <col min="7" max="8" width="9.7109375" style="12" customWidth="1"/>
    <col min="9" max="16384" width="11.42578125" style="12"/>
  </cols>
  <sheetData>
    <row r="1" spans="1:8" ht="30.75" customHeight="1">
      <c r="A1" s="495" t="s">
        <v>369</v>
      </c>
      <c r="B1" s="495"/>
      <c r="C1" s="495"/>
      <c r="D1" s="495"/>
      <c r="E1" s="495"/>
      <c r="F1" s="495"/>
      <c r="G1" s="495"/>
      <c r="H1" s="495"/>
    </row>
    <row r="2" spans="1:8" ht="18.75" customHeight="1">
      <c r="A2" s="18" t="s">
        <v>370</v>
      </c>
      <c r="B2" s="19"/>
      <c r="C2" s="19"/>
      <c r="D2" s="19"/>
      <c r="E2" s="19"/>
      <c r="F2" s="20"/>
    </row>
    <row r="3" spans="1:8" ht="18.75" customHeight="1">
      <c r="A3" s="21">
        <v>1</v>
      </c>
      <c r="B3" s="22" t="s">
        <v>371</v>
      </c>
      <c r="C3" s="22"/>
      <c r="D3" s="21"/>
      <c r="E3" s="19"/>
      <c r="F3" s="20"/>
    </row>
    <row r="4" spans="1:8" ht="18.75" customHeight="1">
      <c r="A4" s="21">
        <v>2</v>
      </c>
      <c r="B4" s="54" t="s">
        <v>372</v>
      </c>
      <c r="C4" s="22"/>
      <c r="D4" s="21"/>
      <c r="E4" s="19"/>
      <c r="F4" s="20"/>
    </row>
    <row r="5" spans="1:8" ht="18.75" customHeight="1">
      <c r="A5" s="21">
        <v>3</v>
      </c>
      <c r="B5" s="54" t="s">
        <v>373</v>
      </c>
      <c r="C5" s="22"/>
      <c r="D5" s="21"/>
      <c r="E5" s="19"/>
      <c r="F5" s="20"/>
    </row>
    <row r="6" spans="1:8" ht="32.25" customHeight="1">
      <c r="A6" s="23">
        <v>4</v>
      </c>
      <c r="B6" s="499" t="s">
        <v>374</v>
      </c>
      <c r="C6" s="499"/>
      <c r="D6" s="499"/>
      <c r="E6" s="499"/>
      <c r="F6" s="499"/>
      <c r="G6" s="499"/>
      <c r="H6" s="499"/>
    </row>
    <row r="7" spans="1:8" ht="18.75" customHeight="1">
      <c r="A7" s="23">
        <v>5</v>
      </c>
      <c r="B7" s="499" t="s">
        <v>375</v>
      </c>
      <c r="C7" s="499"/>
      <c r="D7" s="499"/>
      <c r="E7" s="499"/>
      <c r="F7" s="499"/>
      <c r="G7" s="499"/>
      <c r="H7" s="499"/>
    </row>
    <row r="8" spans="1:8" ht="18.75" customHeight="1">
      <c r="A8" s="53">
        <v>6</v>
      </c>
      <c r="B8" s="499" t="s">
        <v>376</v>
      </c>
      <c r="C8" s="499"/>
      <c r="D8" s="499"/>
      <c r="E8" s="499"/>
      <c r="F8" s="499"/>
      <c r="G8" s="499"/>
      <c r="H8" s="499"/>
    </row>
    <row r="9" spans="1:8" ht="71.25" customHeight="1">
      <c r="A9" s="496" t="s">
        <v>377</v>
      </c>
      <c r="B9" s="497"/>
      <c r="C9" s="497"/>
      <c r="D9" s="497"/>
      <c r="E9" s="497"/>
      <c r="F9" s="497"/>
      <c r="G9" s="24"/>
      <c r="H9" s="24" t="s">
        <v>378</v>
      </c>
    </row>
    <row r="11" spans="1:8" s="25" customFormat="1" ht="23.25">
      <c r="A11" s="326" t="s">
        <v>295</v>
      </c>
      <c r="B11" s="326"/>
      <c r="C11" s="494"/>
      <c r="D11" s="494"/>
      <c r="E11" s="494"/>
      <c r="F11" s="494"/>
    </row>
    <row r="12" spans="1:8" s="25" customFormat="1" ht="10.5" customHeight="1">
      <c r="A12" s="327"/>
      <c r="B12" s="326"/>
      <c r="C12" s="326"/>
      <c r="D12" s="326"/>
      <c r="E12" s="326"/>
      <c r="F12" s="328"/>
      <c r="G12" s="498"/>
      <c r="H12" s="498"/>
    </row>
    <row r="13" spans="1:8" ht="69.75">
      <c r="A13" s="329" t="s">
        <v>379</v>
      </c>
      <c r="B13" s="323" t="s">
        <v>380</v>
      </c>
      <c r="C13" s="329" t="s">
        <v>381</v>
      </c>
      <c r="D13" s="329" t="s">
        <v>382</v>
      </c>
      <c r="E13" s="329" t="s">
        <v>383</v>
      </c>
      <c r="F13" s="323" t="s">
        <v>384</v>
      </c>
      <c r="G13" s="51"/>
      <c r="H13" s="51"/>
    </row>
    <row r="14" spans="1:8" s="59" customFormat="1" ht="23.25">
      <c r="A14" s="332">
        <v>1</v>
      </c>
      <c r="B14" s="331"/>
      <c r="C14" s="330"/>
      <c r="D14" s="331"/>
      <c r="E14" s="331"/>
      <c r="F14" s="330"/>
    </row>
    <row r="15" spans="1:8" s="59" customFormat="1" ht="23.25">
      <c r="A15" s="332">
        <v>2</v>
      </c>
      <c r="B15" s="331"/>
      <c r="C15" s="330"/>
      <c r="D15" s="331"/>
      <c r="E15" s="331"/>
      <c r="F15" s="330"/>
    </row>
    <row r="16" spans="1:8" s="59" customFormat="1" ht="23.25">
      <c r="A16" s="332">
        <v>3</v>
      </c>
      <c r="B16" s="331"/>
      <c r="C16" s="330"/>
      <c r="D16" s="331"/>
      <c r="E16" s="331"/>
      <c r="F16" s="330"/>
    </row>
    <row r="17" spans="1:6" s="59" customFormat="1" ht="23.25">
      <c r="A17" s="332">
        <v>4</v>
      </c>
      <c r="B17" s="331"/>
      <c r="C17" s="330"/>
      <c r="D17" s="331"/>
      <c r="E17" s="331"/>
      <c r="F17" s="330"/>
    </row>
    <row r="18" spans="1:6" s="59" customFormat="1" ht="23.25">
      <c r="A18" s="332">
        <v>5</v>
      </c>
      <c r="B18" s="331"/>
      <c r="C18" s="330"/>
      <c r="D18" s="331"/>
      <c r="E18" s="331"/>
      <c r="F18" s="330"/>
    </row>
    <row r="19" spans="1:6" s="59" customFormat="1" ht="23.25">
      <c r="A19" s="332">
        <v>6</v>
      </c>
      <c r="B19" s="331"/>
      <c r="C19" s="330"/>
      <c r="D19" s="331"/>
      <c r="E19" s="331"/>
      <c r="F19" s="330"/>
    </row>
    <row r="20" spans="1:6" s="59" customFormat="1" ht="23.25">
      <c r="A20" s="332">
        <v>7</v>
      </c>
      <c r="B20" s="331"/>
      <c r="C20" s="330"/>
      <c r="D20" s="331"/>
      <c r="E20" s="331"/>
      <c r="F20" s="330"/>
    </row>
    <row r="21" spans="1:6" s="59" customFormat="1" ht="23.25">
      <c r="A21" s="332">
        <v>8</v>
      </c>
      <c r="B21" s="331"/>
      <c r="C21" s="330"/>
      <c r="D21" s="331"/>
      <c r="E21" s="331"/>
      <c r="F21" s="330"/>
    </row>
    <row r="22" spans="1:6" s="59" customFormat="1" ht="23.25">
      <c r="A22" s="332">
        <v>9</v>
      </c>
      <c r="B22" s="331"/>
      <c r="C22" s="330"/>
      <c r="D22" s="331"/>
      <c r="E22" s="331"/>
      <c r="F22" s="330"/>
    </row>
    <row r="23" spans="1:6" s="59" customFormat="1" ht="23.25">
      <c r="A23" s="332">
        <v>10</v>
      </c>
      <c r="B23" s="331"/>
      <c r="C23" s="330"/>
      <c r="D23" s="331"/>
      <c r="E23" s="331"/>
      <c r="F23" s="330"/>
    </row>
    <row r="24" spans="1:6" s="59" customFormat="1" ht="23.25">
      <c r="A24" s="332">
        <v>11</v>
      </c>
      <c r="B24" s="331"/>
      <c r="C24" s="330"/>
      <c r="D24" s="331"/>
      <c r="E24" s="331"/>
      <c r="F24" s="330"/>
    </row>
    <row r="25" spans="1:6" s="59" customFormat="1" ht="23.25">
      <c r="A25" s="332">
        <v>12</v>
      </c>
      <c r="B25" s="331"/>
      <c r="C25" s="330"/>
      <c r="D25" s="331"/>
      <c r="E25" s="331"/>
      <c r="F25" s="330"/>
    </row>
    <row r="26" spans="1:6" s="59" customFormat="1" ht="23.25">
      <c r="A26" s="332">
        <v>13</v>
      </c>
      <c r="B26" s="331"/>
      <c r="C26" s="330"/>
      <c r="D26" s="331"/>
      <c r="E26" s="331"/>
      <c r="F26" s="330"/>
    </row>
    <row r="27" spans="1:6" s="59" customFormat="1" ht="23.25">
      <c r="A27" s="332">
        <v>14</v>
      </c>
      <c r="B27" s="331"/>
      <c r="C27" s="330"/>
      <c r="D27" s="331"/>
      <c r="E27" s="331"/>
      <c r="F27" s="330"/>
    </row>
    <row r="28" spans="1:6" s="59" customFormat="1" ht="23.25">
      <c r="A28" s="332">
        <v>15</v>
      </c>
      <c r="B28" s="331"/>
      <c r="C28" s="330"/>
      <c r="D28" s="331"/>
      <c r="E28" s="331"/>
      <c r="F28" s="330"/>
    </row>
    <row r="29" spans="1:6" s="59" customFormat="1" ht="23.25">
      <c r="A29" s="332">
        <v>16</v>
      </c>
      <c r="B29" s="331"/>
      <c r="C29" s="330"/>
      <c r="D29" s="331"/>
      <c r="E29" s="331"/>
      <c r="F29" s="330"/>
    </row>
    <row r="30" spans="1:6" s="59" customFormat="1" ht="23.25">
      <c r="A30" s="332">
        <v>17</v>
      </c>
      <c r="B30" s="331"/>
      <c r="C30" s="330"/>
      <c r="D30" s="331"/>
      <c r="E30" s="331"/>
      <c r="F30" s="330"/>
    </row>
    <row r="31" spans="1:6" s="59" customFormat="1" ht="23.25">
      <c r="A31" s="332">
        <v>18</v>
      </c>
      <c r="B31" s="331"/>
      <c r="C31" s="330"/>
      <c r="D31" s="331"/>
      <c r="E31" s="331"/>
      <c r="F31" s="330"/>
    </row>
    <row r="32" spans="1:6" s="59" customFormat="1" ht="23.25">
      <c r="A32" s="332">
        <v>19</v>
      </c>
      <c r="B32" s="331"/>
      <c r="C32" s="330"/>
      <c r="D32" s="331"/>
      <c r="E32" s="331"/>
      <c r="F32" s="330"/>
    </row>
    <row r="33" spans="1:6" s="59" customFormat="1" ht="23.25">
      <c r="A33" s="332">
        <v>20</v>
      </c>
      <c r="B33" s="331"/>
      <c r="C33" s="330"/>
      <c r="D33" s="331"/>
      <c r="E33" s="331"/>
      <c r="F33" s="330"/>
    </row>
    <row r="34" spans="1:6" s="59" customFormat="1" ht="23.25">
      <c r="A34" s="332">
        <v>21</v>
      </c>
      <c r="B34" s="331"/>
      <c r="C34" s="330"/>
      <c r="D34" s="331"/>
      <c r="E34" s="331"/>
      <c r="F34" s="330"/>
    </row>
    <row r="35" spans="1:6" s="59" customFormat="1" ht="23.25">
      <c r="A35" s="332">
        <v>22</v>
      </c>
      <c r="B35" s="331"/>
      <c r="C35" s="330"/>
      <c r="D35" s="331"/>
      <c r="E35" s="331"/>
      <c r="F35" s="330"/>
    </row>
    <row r="36" spans="1:6" s="59" customFormat="1" ht="23.25">
      <c r="A36" s="332">
        <v>23</v>
      </c>
      <c r="B36" s="60"/>
      <c r="C36" s="60"/>
      <c r="D36" s="61"/>
      <c r="E36" s="61"/>
      <c r="F36" s="60"/>
    </row>
    <row r="37" spans="1:6" s="59" customFormat="1" ht="15.75"/>
    <row r="38" spans="1:6" s="59" customFormat="1" ht="15.75"/>
    <row r="39" spans="1:6" s="59" customFormat="1" ht="15.75"/>
    <row r="40" spans="1:6" s="59" customFormat="1" ht="15.75"/>
    <row r="41" spans="1:6" s="59" customFormat="1" ht="15.75"/>
    <row r="42" spans="1:6" s="59" customFormat="1" ht="15.75"/>
    <row r="43" spans="1:6" s="59" customFormat="1" ht="15.75"/>
    <row r="44" spans="1:6" s="59" customFormat="1" ht="15.75"/>
    <row r="45" spans="1:6" s="59" customFormat="1" ht="15.75"/>
    <row r="46" spans="1:6" s="59" customFormat="1" ht="15.75"/>
    <row r="47" spans="1:6" s="59" customFormat="1" ht="15.75"/>
    <row r="48" spans="1:6" s="59" customFormat="1" ht="15.75"/>
    <row r="49" s="59" customFormat="1" ht="15.75"/>
    <row r="50" s="59" customFormat="1" ht="15.75"/>
    <row r="51" s="59" customFormat="1" ht="15.75"/>
    <row r="52" s="59" customFormat="1" ht="15.75"/>
    <row r="53" s="59" customFormat="1" ht="15.75"/>
    <row r="54" s="59" customFormat="1" ht="15.75"/>
    <row r="55" s="59" customFormat="1" ht="15.75"/>
  </sheetData>
  <mergeCells count="7">
    <mergeCell ref="C11:F11"/>
    <mergeCell ref="A1:H1"/>
    <mergeCell ref="A9:F9"/>
    <mergeCell ref="G12:H12"/>
    <mergeCell ref="B6:H6"/>
    <mergeCell ref="B7:H7"/>
    <mergeCell ref="B8:H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Q27"/>
  <sheetViews>
    <sheetView topLeftCell="A5" zoomScale="70" zoomScaleNormal="70" workbookViewId="0">
      <selection activeCell="D13" sqref="D13:D15"/>
    </sheetView>
  </sheetViews>
  <sheetFormatPr defaultColWidth="11.42578125" defaultRowHeight="15"/>
  <cols>
    <col min="1" max="1" width="31.42578125" customWidth="1"/>
    <col min="2" max="2" width="20.85546875" customWidth="1"/>
    <col min="3" max="3" width="37.42578125" customWidth="1"/>
    <col min="4" max="4" width="25.85546875" customWidth="1"/>
    <col min="5" max="5" width="53.140625" customWidth="1"/>
    <col min="6" max="6" width="31.5703125" customWidth="1"/>
    <col min="7" max="7" width="23.5703125" customWidth="1"/>
    <col min="8" max="8" width="51.140625" customWidth="1"/>
    <col min="9" max="10" width="46.28515625" customWidth="1"/>
    <col min="11" max="12" width="20.28515625" customWidth="1"/>
    <col min="13" max="14" width="18.85546875" customWidth="1"/>
    <col min="15" max="15" width="26.42578125" customWidth="1"/>
    <col min="16" max="16" width="23" style="7" customWidth="1"/>
    <col min="17" max="17" width="22.28515625" style="7" customWidth="1"/>
    <col min="18" max="18" width="24.5703125" customWidth="1"/>
    <col min="19" max="19" width="11.5703125" customWidth="1"/>
    <col min="20" max="20" width="8.85546875" customWidth="1"/>
    <col min="21" max="21" width="9" customWidth="1"/>
    <col min="22" max="22" width="17.7109375" customWidth="1"/>
    <col min="23" max="23" width="11" customWidth="1"/>
    <col min="24" max="24" width="9.5703125" customWidth="1"/>
    <col min="25" max="25" width="11.42578125" customWidth="1"/>
    <col min="26" max="26" width="7.85546875" customWidth="1"/>
    <col min="27" max="27" width="12.140625" style="185" customWidth="1"/>
    <col min="28" max="28" width="9.42578125" style="13" customWidth="1"/>
    <col min="29" max="29" width="15.42578125" style="185" customWidth="1"/>
    <col min="30" max="30" width="9.42578125" customWidth="1"/>
    <col min="31" max="31" width="16" style="185" customWidth="1"/>
    <col min="32" max="32" width="11.42578125" style="156" customWidth="1"/>
    <col min="33" max="33" width="14.5703125" style="185" customWidth="1"/>
    <col min="34" max="34" width="18.42578125" customWidth="1"/>
    <col min="35" max="35" width="19.85546875" customWidth="1"/>
  </cols>
  <sheetData>
    <row r="1" spans="1:43" ht="33.75" customHeight="1">
      <c r="A1" s="527" t="s">
        <v>385</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1"/>
      <c r="AE1" s="184"/>
      <c r="AF1" s="155"/>
      <c r="AG1" s="184"/>
      <c r="AH1" s="1"/>
      <c r="AI1" s="1"/>
    </row>
    <row r="2" spans="1:43" ht="21">
      <c r="A2" s="562" t="s">
        <v>370</v>
      </c>
      <c r="B2" s="562"/>
      <c r="C2" s="562"/>
      <c r="D2" s="247"/>
      <c r="E2" s="247"/>
      <c r="F2" s="247"/>
      <c r="G2" s="247"/>
      <c r="H2" s="247"/>
      <c r="I2" s="247"/>
      <c r="J2" s="247"/>
      <c r="K2" s="247"/>
      <c r="L2" s="247"/>
      <c r="M2" s="247"/>
      <c r="N2" s="247"/>
      <c r="O2" s="247"/>
      <c r="P2" s="247"/>
      <c r="Q2" s="247"/>
      <c r="R2" s="247"/>
      <c r="S2" s="247"/>
      <c r="T2" s="247"/>
      <c r="U2" s="247"/>
      <c r="V2" s="247"/>
      <c r="W2" s="247"/>
      <c r="X2" s="247"/>
      <c r="Y2" s="248"/>
      <c r="Z2" s="247"/>
      <c r="AA2"/>
      <c r="AB2"/>
      <c r="AC2"/>
      <c r="AE2"/>
      <c r="AF2"/>
      <c r="AG2"/>
    </row>
    <row r="3" spans="1:43" ht="20.25" customHeight="1">
      <c r="A3" s="249" t="s">
        <v>386</v>
      </c>
      <c r="B3" s="249"/>
      <c r="C3" s="563" t="s">
        <v>387</v>
      </c>
      <c r="D3" s="563"/>
      <c r="E3" s="563"/>
      <c r="F3" s="563"/>
      <c r="G3" s="563"/>
      <c r="H3" s="563"/>
      <c r="I3" s="563"/>
      <c r="J3" s="563"/>
      <c r="K3" s="563"/>
      <c r="L3" s="563"/>
      <c r="M3" s="563"/>
      <c r="N3" s="563"/>
      <c r="O3" s="563"/>
      <c r="P3" s="563"/>
      <c r="Q3" s="563"/>
      <c r="R3" s="563"/>
      <c r="S3" s="563"/>
      <c r="T3" s="563"/>
      <c r="U3" s="563"/>
      <c r="V3" s="563"/>
      <c r="W3" s="563"/>
      <c r="X3" s="563"/>
      <c r="Y3" s="563"/>
      <c r="Z3" s="563"/>
      <c r="AA3"/>
      <c r="AB3"/>
      <c r="AC3"/>
      <c r="AE3"/>
      <c r="AF3"/>
      <c r="AG3"/>
    </row>
    <row r="4" spans="1:43" ht="20.25" customHeight="1">
      <c r="A4" s="249">
        <v>9</v>
      </c>
      <c r="B4" s="249"/>
      <c r="C4" s="563" t="s">
        <v>388</v>
      </c>
      <c r="D4" s="563"/>
      <c r="E4" s="563"/>
      <c r="F4" s="563"/>
      <c r="G4" s="563"/>
      <c r="H4" s="563"/>
      <c r="I4" s="563"/>
      <c r="J4" s="563"/>
      <c r="K4" s="563"/>
      <c r="L4" s="563"/>
      <c r="M4" s="563"/>
      <c r="N4" s="563"/>
      <c r="O4" s="563"/>
      <c r="P4" s="563"/>
      <c r="Q4" s="563"/>
      <c r="R4" s="563"/>
      <c r="S4" s="563"/>
      <c r="T4" s="563"/>
      <c r="U4" s="563"/>
      <c r="V4" s="563"/>
      <c r="W4" s="563"/>
      <c r="X4" s="563"/>
      <c r="Y4" s="563"/>
      <c r="Z4" s="563"/>
      <c r="AA4"/>
      <c r="AB4"/>
      <c r="AC4"/>
      <c r="AE4"/>
      <c r="AF4"/>
      <c r="AG4"/>
    </row>
    <row r="5" spans="1:43" ht="90" customHeight="1">
      <c r="A5" s="249">
        <v>10</v>
      </c>
      <c r="B5" s="249"/>
      <c r="C5" s="563" t="s">
        <v>389</v>
      </c>
      <c r="D5" s="563"/>
      <c r="E5" s="563"/>
      <c r="F5" s="563"/>
      <c r="G5" s="563"/>
      <c r="H5" s="563"/>
      <c r="I5" s="563"/>
      <c r="J5" s="563"/>
      <c r="K5" s="563"/>
      <c r="L5" s="563"/>
      <c r="M5" s="563"/>
      <c r="N5" s="563"/>
      <c r="O5" s="563"/>
      <c r="P5" s="563"/>
      <c r="Q5" s="563"/>
      <c r="R5" s="563"/>
      <c r="S5" s="563"/>
      <c r="T5" s="563"/>
      <c r="U5" s="563"/>
      <c r="V5" s="563"/>
      <c r="W5" s="563"/>
      <c r="X5" s="563"/>
      <c r="Y5" s="563"/>
      <c r="Z5" s="563"/>
      <c r="AA5"/>
      <c r="AB5"/>
      <c r="AC5"/>
      <c r="AE5"/>
      <c r="AF5"/>
      <c r="AG5"/>
    </row>
    <row r="6" spans="1:43" ht="66.75" customHeight="1">
      <c r="A6" s="249">
        <v>11</v>
      </c>
      <c r="B6" s="249"/>
      <c r="C6" s="563" t="s">
        <v>390</v>
      </c>
      <c r="D6" s="563"/>
      <c r="E6" s="563"/>
      <c r="F6" s="563"/>
      <c r="G6" s="563"/>
      <c r="H6" s="563"/>
      <c r="I6" s="563"/>
      <c r="J6" s="563"/>
      <c r="K6" s="563"/>
      <c r="L6" s="563"/>
      <c r="M6" s="563"/>
      <c r="N6" s="563"/>
      <c r="O6" s="563"/>
      <c r="P6" s="563"/>
      <c r="Q6" s="563"/>
      <c r="R6" s="563"/>
      <c r="S6" s="563"/>
      <c r="T6" s="563"/>
      <c r="U6" s="563"/>
      <c r="V6" s="563"/>
      <c r="W6" s="563"/>
      <c r="X6" s="563"/>
      <c r="Y6" s="563"/>
      <c r="Z6" s="563"/>
      <c r="AA6"/>
      <c r="AB6"/>
      <c r="AC6"/>
      <c r="AE6"/>
      <c r="AF6"/>
      <c r="AG6"/>
    </row>
    <row r="7" spans="1:43" ht="20.25" customHeight="1">
      <c r="A7" s="2"/>
      <c r="B7" s="2"/>
      <c r="C7" s="55"/>
      <c r="D7" s="55"/>
      <c r="E7" s="55"/>
      <c r="F7" s="55"/>
      <c r="G7" s="55"/>
      <c r="H7" s="55"/>
      <c r="I7" s="55"/>
      <c r="J7" s="55"/>
      <c r="K7" s="55"/>
      <c r="L7" s="55"/>
      <c r="M7" s="55"/>
      <c r="N7" s="55"/>
      <c r="O7" s="55"/>
      <c r="P7" s="55"/>
      <c r="Q7" s="55"/>
      <c r="R7" s="55"/>
      <c r="S7" s="55"/>
      <c r="T7" s="55"/>
      <c r="U7" s="55"/>
      <c r="V7" s="55"/>
      <c r="W7" s="55"/>
      <c r="X7" s="55"/>
      <c r="Y7" s="55"/>
      <c r="Z7" s="55"/>
      <c r="AA7" s="183"/>
      <c r="AB7" s="55"/>
      <c r="AC7" s="183"/>
      <c r="AD7" s="1"/>
      <c r="AE7" s="184"/>
      <c r="AF7" s="155"/>
      <c r="AG7" s="184"/>
      <c r="AH7" s="1"/>
      <c r="AI7" s="1"/>
    </row>
    <row r="8" spans="1:43" ht="25.5" customHeight="1">
      <c r="A8" s="529" t="s">
        <v>391</v>
      </c>
      <c r="B8" s="529"/>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1"/>
      <c r="AE8" s="184"/>
      <c r="AF8" s="155"/>
      <c r="AG8" s="184"/>
      <c r="AH8" s="1"/>
      <c r="AI8" s="1"/>
    </row>
    <row r="9" spans="1:43">
      <c r="A9" s="1"/>
      <c r="B9" s="1"/>
      <c r="C9" s="1"/>
      <c r="D9" s="1"/>
      <c r="E9" s="1"/>
      <c r="F9" s="1"/>
      <c r="G9" s="1"/>
      <c r="H9" s="1"/>
      <c r="I9" s="1"/>
      <c r="J9" s="1"/>
      <c r="K9" s="1"/>
      <c r="L9" s="1"/>
      <c r="M9" s="1"/>
      <c r="N9" s="1"/>
      <c r="O9" s="1"/>
      <c r="P9" s="2"/>
      <c r="Q9" s="2"/>
      <c r="R9" s="1"/>
      <c r="S9" s="1"/>
      <c r="T9" s="1"/>
      <c r="U9" s="1"/>
      <c r="V9" s="1"/>
      <c r="W9" s="1"/>
      <c r="X9" s="1"/>
      <c r="Y9" s="1"/>
      <c r="Z9" s="1"/>
      <c r="AA9" s="184"/>
      <c r="AB9" s="58"/>
      <c r="AC9" s="184"/>
      <c r="AD9" s="1"/>
      <c r="AE9" s="184"/>
      <c r="AF9" s="155"/>
      <c r="AG9" s="184"/>
      <c r="AH9" s="1"/>
      <c r="AI9" s="1"/>
      <c r="AJ9" s="1"/>
      <c r="AK9" s="1"/>
      <c r="AL9" s="1"/>
      <c r="AM9" s="1"/>
      <c r="AN9" s="1"/>
      <c r="AO9" s="1"/>
      <c r="AP9" s="1"/>
      <c r="AQ9" s="1"/>
    </row>
    <row r="10" spans="1:43" ht="15.75" thickBot="1">
      <c r="A10" s="56" t="s">
        <v>392</v>
      </c>
      <c r="B10" s="56"/>
      <c r="AD10" s="1"/>
      <c r="AE10" s="184"/>
      <c r="AF10" s="155"/>
      <c r="AG10" s="184"/>
      <c r="AH10" s="1"/>
      <c r="AI10" s="1"/>
      <c r="AJ10" s="1"/>
      <c r="AK10" s="1"/>
      <c r="AL10" s="1"/>
      <c r="AM10" s="1"/>
      <c r="AN10" s="1"/>
      <c r="AO10" s="1"/>
      <c r="AP10" s="1"/>
      <c r="AQ10" s="1"/>
    </row>
    <row r="11" spans="1:43" ht="21" customHeight="1" thickBot="1">
      <c r="A11" s="572" t="s">
        <v>393</v>
      </c>
      <c r="B11" s="572"/>
      <c r="C11" s="572"/>
      <c r="D11" s="572"/>
      <c r="E11" s="572"/>
      <c r="F11" s="572"/>
      <c r="G11" s="572"/>
      <c r="H11" s="572"/>
      <c r="I11" s="572"/>
      <c r="J11" s="572"/>
      <c r="K11" s="530" t="s">
        <v>394</v>
      </c>
      <c r="L11" s="530"/>
      <c r="M11" s="530"/>
      <c r="N11" s="530"/>
      <c r="O11" s="530"/>
      <c r="P11" s="531"/>
      <c r="Q11" s="531"/>
      <c r="R11" s="531"/>
      <c r="S11" s="531"/>
      <c r="T11" s="531"/>
      <c r="U11" s="531"/>
      <c r="V11" s="531"/>
      <c r="W11" s="531"/>
      <c r="X11" s="531"/>
      <c r="Y11" s="531"/>
      <c r="Z11" s="531"/>
      <c r="AA11" s="531"/>
      <c r="AB11" s="531"/>
      <c r="AC11" s="531"/>
      <c r="AD11" s="531"/>
      <c r="AE11" s="531"/>
      <c r="AF11" s="531"/>
      <c r="AG11" s="531"/>
      <c r="AH11" s="531"/>
      <c r="AI11" s="532"/>
    </row>
    <row r="12" spans="1:43" ht="30.75" customHeight="1" thickBot="1">
      <c r="A12" s="572"/>
      <c r="B12" s="572"/>
      <c r="C12" s="572"/>
      <c r="D12" s="572"/>
      <c r="E12" s="572"/>
      <c r="F12" s="572"/>
      <c r="G12" s="572"/>
      <c r="H12" s="572"/>
      <c r="I12" s="572"/>
      <c r="J12" s="572"/>
      <c r="K12" s="530" t="s">
        <v>298</v>
      </c>
      <c r="L12" s="530"/>
      <c r="M12" s="530"/>
      <c r="N12" s="530"/>
      <c r="O12" s="530"/>
      <c r="P12" s="531"/>
      <c r="Q12" s="532"/>
      <c r="R12" s="544" t="s">
        <v>299</v>
      </c>
      <c r="S12" s="545"/>
      <c r="T12" s="545"/>
      <c r="U12" s="545"/>
      <c r="V12" s="545"/>
      <c r="W12" s="546"/>
      <c r="X12" s="546"/>
      <c r="Y12" s="546"/>
      <c r="Z12" s="545"/>
      <c r="AA12" s="545"/>
      <c r="AB12" s="545"/>
      <c r="AC12" s="545"/>
      <c r="AD12" s="545"/>
      <c r="AE12" s="545"/>
      <c r="AF12" s="545"/>
      <c r="AG12" s="545"/>
      <c r="AH12" s="545"/>
      <c r="AI12" s="547"/>
    </row>
    <row r="13" spans="1:43" ht="34.5" customHeight="1" thickBot="1">
      <c r="A13" s="533" t="s">
        <v>395</v>
      </c>
      <c r="B13" s="533" t="s">
        <v>301</v>
      </c>
      <c r="C13" s="536" t="s">
        <v>302</v>
      </c>
      <c r="D13" s="536" t="s">
        <v>303</v>
      </c>
      <c r="E13" s="536" t="s">
        <v>304</v>
      </c>
      <c r="F13" s="525" t="s">
        <v>305</v>
      </c>
      <c r="G13" s="567" t="s">
        <v>306</v>
      </c>
      <c r="H13" s="504" t="s">
        <v>307</v>
      </c>
      <c r="I13" s="539" t="s">
        <v>308</v>
      </c>
      <c r="J13" s="524" t="s">
        <v>309</v>
      </c>
      <c r="K13" s="540" t="s">
        <v>310</v>
      </c>
      <c r="L13" s="543" t="s">
        <v>396</v>
      </c>
      <c r="M13" s="543" t="s">
        <v>312</v>
      </c>
      <c r="N13" s="506" t="s">
        <v>397</v>
      </c>
      <c r="O13" s="508" t="s">
        <v>398</v>
      </c>
      <c r="P13" s="540" t="s">
        <v>399</v>
      </c>
      <c r="Q13" s="542" t="s">
        <v>316</v>
      </c>
      <c r="R13" s="513" t="s">
        <v>400</v>
      </c>
      <c r="S13" s="569" t="s">
        <v>401</v>
      </c>
      <c r="T13" s="516" t="s">
        <v>402</v>
      </c>
      <c r="U13" s="516" t="s">
        <v>403</v>
      </c>
      <c r="V13" s="564" t="s">
        <v>404</v>
      </c>
      <c r="W13" s="548" t="s">
        <v>405</v>
      </c>
      <c r="X13" s="549"/>
      <c r="Y13" s="550"/>
      <c r="Z13" s="518" t="s">
        <v>406</v>
      </c>
      <c r="AA13" s="519"/>
      <c r="AB13" s="519"/>
      <c r="AC13" s="519"/>
      <c r="AD13" s="519"/>
      <c r="AE13" s="520"/>
      <c r="AF13" s="321"/>
      <c r="AG13" s="322"/>
      <c r="AH13" s="554" t="s">
        <v>407</v>
      </c>
      <c r="AI13" s="556" t="s">
        <v>408</v>
      </c>
    </row>
    <row r="14" spans="1:43" ht="36" customHeight="1" thickBot="1">
      <c r="A14" s="534"/>
      <c r="B14" s="534"/>
      <c r="C14" s="537"/>
      <c r="D14" s="537"/>
      <c r="E14" s="537"/>
      <c r="F14" s="525"/>
      <c r="G14" s="567"/>
      <c r="H14" s="504"/>
      <c r="I14" s="539"/>
      <c r="J14" s="525"/>
      <c r="K14" s="540"/>
      <c r="L14" s="561"/>
      <c r="M14" s="561"/>
      <c r="N14" s="506"/>
      <c r="O14" s="509"/>
      <c r="P14" s="540"/>
      <c r="Q14" s="542"/>
      <c r="R14" s="514"/>
      <c r="S14" s="570"/>
      <c r="T14" s="517"/>
      <c r="U14" s="517"/>
      <c r="V14" s="565"/>
      <c r="W14" s="551"/>
      <c r="X14" s="552"/>
      <c r="Y14" s="553"/>
      <c r="Z14" s="521" t="s">
        <v>409</v>
      </c>
      <c r="AA14" s="522"/>
      <c r="AB14" s="523" t="s">
        <v>410</v>
      </c>
      <c r="AC14" s="522"/>
      <c r="AD14" s="523" t="s">
        <v>411</v>
      </c>
      <c r="AE14" s="522"/>
      <c r="AF14" s="511" t="s">
        <v>412</v>
      </c>
      <c r="AG14" s="558" t="s">
        <v>413</v>
      </c>
      <c r="AH14" s="555"/>
      <c r="AI14" s="557"/>
    </row>
    <row r="15" spans="1:43" ht="61.5" customHeight="1" thickBot="1">
      <c r="A15" s="535"/>
      <c r="B15" s="535"/>
      <c r="C15" s="538"/>
      <c r="D15" s="538"/>
      <c r="E15" s="538"/>
      <c r="F15" s="560"/>
      <c r="G15" s="568"/>
      <c r="H15" s="505"/>
      <c r="I15" s="539"/>
      <c r="J15" s="526"/>
      <c r="K15" s="541"/>
      <c r="L15" s="561"/>
      <c r="M15" s="561"/>
      <c r="N15" s="507"/>
      <c r="O15" s="510"/>
      <c r="P15" s="541"/>
      <c r="Q15" s="543"/>
      <c r="R15" s="515"/>
      <c r="S15" s="571"/>
      <c r="T15" s="517"/>
      <c r="U15" s="517"/>
      <c r="V15" s="566"/>
      <c r="W15" s="337" t="s">
        <v>414</v>
      </c>
      <c r="X15" s="338" t="s">
        <v>415</v>
      </c>
      <c r="Y15" s="339" t="s">
        <v>416</v>
      </c>
      <c r="Z15" s="333" t="s">
        <v>417</v>
      </c>
      <c r="AA15" s="334" t="s">
        <v>327</v>
      </c>
      <c r="AB15" s="335" t="s">
        <v>417</v>
      </c>
      <c r="AC15" s="336" t="s">
        <v>327</v>
      </c>
      <c r="AD15" s="335" t="s">
        <v>417</v>
      </c>
      <c r="AE15" s="336" t="s">
        <v>327</v>
      </c>
      <c r="AF15" s="512"/>
      <c r="AG15" s="559"/>
      <c r="AH15" s="555"/>
      <c r="AI15" s="557"/>
    </row>
    <row r="16" spans="1:43" s="207" customFormat="1" ht="108.75" customHeight="1">
      <c r="A16" s="140" t="s">
        <v>35</v>
      </c>
      <c r="B16" s="140" t="s">
        <v>74</v>
      </c>
      <c r="C16" s="138" t="s">
        <v>75</v>
      </c>
      <c r="D16" s="208" t="s">
        <v>328</v>
      </c>
      <c r="E16" s="209" t="s">
        <v>329</v>
      </c>
      <c r="F16" s="211" t="s">
        <v>330</v>
      </c>
      <c r="G16" s="210"/>
      <c r="H16" s="212" t="s">
        <v>331</v>
      </c>
      <c r="I16" s="367"/>
      <c r="J16" s="367"/>
      <c r="K16" s="310" t="s">
        <v>85</v>
      </c>
      <c r="L16" s="310" t="s">
        <v>74</v>
      </c>
      <c r="M16" s="179" t="s">
        <v>42</v>
      </c>
      <c r="N16" s="180">
        <v>650</v>
      </c>
      <c r="O16" s="181">
        <f>Y16</f>
        <v>130000</v>
      </c>
      <c r="P16" s="182" t="s">
        <v>80</v>
      </c>
      <c r="Q16" s="213" t="s">
        <v>333</v>
      </c>
      <c r="R16" s="222" t="s">
        <v>334</v>
      </c>
      <c r="S16" s="307"/>
      <c r="T16" s="139">
        <v>19300</v>
      </c>
      <c r="U16" s="74"/>
      <c r="V16" s="227" t="s">
        <v>418</v>
      </c>
      <c r="W16" s="314" t="s">
        <v>335</v>
      </c>
      <c r="X16" s="315">
        <v>50</v>
      </c>
      <c r="Y16" s="316">
        <f>AG16</f>
        <v>130000</v>
      </c>
      <c r="Z16" s="232">
        <v>0</v>
      </c>
      <c r="AA16" s="317">
        <v>0</v>
      </c>
      <c r="AB16" s="318">
        <v>30</v>
      </c>
      <c r="AC16" s="319">
        <f>AB16*2600</f>
        <v>78000</v>
      </c>
      <c r="AD16" s="318">
        <v>20</v>
      </c>
      <c r="AE16" s="320">
        <f>AD16*2600</f>
        <v>52000</v>
      </c>
      <c r="AF16" s="340">
        <f>Z16+AB16+AD16</f>
        <v>50</v>
      </c>
      <c r="AG16" s="341">
        <f>AA16+AC16+AE16</f>
        <v>130000</v>
      </c>
      <c r="AH16" s="219" t="s">
        <v>419</v>
      </c>
      <c r="AI16" s="206" t="s">
        <v>420</v>
      </c>
    </row>
    <row r="17" spans="1:35" ht="114" hidden="1" customHeight="1">
      <c r="A17" s="178"/>
      <c r="B17" s="269"/>
      <c r="C17" s="169"/>
      <c r="D17" s="170"/>
      <c r="E17" s="169"/>
      <c r="F17" s="170"/>
      <c r="G17" s="170"/>
      <c r="H17" s="171"/>
      <c r="I17" s="368"/>
      <c r="J17" s="368"/>
      <c r="K17" s="311"/>
      <c r="L17" s="311"/>
      <c r="M17" s="172"/>
      <c r="N17" s="173"/>
      <c r="O17" s="174"/>
      <c r="P17" s="175"/>
      <c r="Q17" s="214"/>
      <c r="R17" s="223"/>
      <c r="S17" s="308"/>
      <c r="T17" s="113"/>
      <c r="U17" s="113"/>
      <c r="V17" s="228"/>
      <c r="W17" s="223"/>
      <c r="X17" s="114"/>
      <c r="Y17" s="230"/>
      <c r="Z17" s="233"/>
      <c r="AA17" s="186"/>
      <c r="AB17" s="77"/>
      <c r="AC17" s="187"/>
      <c r="AD17" s="77"/>
      <c r="AE17" s="224"/>
      <c r="AF17" s="235"/>
      <c r="AG17" s="224"/>
      <c r="AH17" s="220"/>
      <c r="AI17" s="78"/>
    </row>
    <row r="18" spans="1:35" ht="54.75" hidden="1" customHeight="1">
      <c r="A18" s="75"/>
      <c r="B18" s="270"/>
      <c r="C18" s="76"/>
      <c r="D18" s="76"/>
      <c r="E18" s="76"/>
      <c r="F18" s="76"/>
      <c r="G18" s="76"/>
      <c r="H18" s="76"/>
      <c r="I18" s="369"/>
      <c r="J18" s="369"/>
      <c r="K18" s="312"/>
      <c r="L18" s="312"/>
      <c r="M18" s="112"/>
      <c r="N18" s="112"/>
      <c r="O18" s="112"/>
      <c r="P18" s="176"/>
      <c r="Q18" s="215"/>
      <c r="R18" s="223"/>
      <c r="S18" s="308"/>
      <c r="T18" s="113"/>
      <c r="U18" s="113"/>
      <c r="V18" s="228"/>
      <c r="W18" s="223"/>
      <c r="X18" s="114"/>
      <c r="Y18" s="230"/>
      <c r="Z18" s="233"/>
      <c r="AA18" s="186"/>
      <c r="AB18" s="77"/>
      <c r="AC18" s="187"/>
      <c r="AD18" s="77"/>
      <c r="AE18" s="224"/>
      <c r="AF18" s="235"/>
      <c r="AG18" s="224"/>
      <c r="AH18" s="220"/>
      <c r="AI18" s="78"/>
    </row>
    <row r="19" spans="1:35" ht="61.5" hidden="1" customHeight="1">
      <c r="A19" s="75"/>
      <c r="B19" s="270"/>
      <c r="C19" s="76"/>
      <c r="D19" s="76"/>
      <c r="E19" s="76"/>
      <c r="F19" s="76"/>
      <c r="G19" s="76"/>
      <c r="H19" s="76"/>
      <c r="I19" s="369"/>
      <c r="J19" s="369"/>
      <c r="K19" s="312"/>
      <c r="L19" s="312"/>
      <c r="M19" s="112"/>
      <c r="N19" s="112"/>
      <c r="O19" s="112"/>
      <c r="P19" s="176"/>
      <c r="Q19" s="215"/>
      <c r="R19" s="223"/>
      <c r="S19" s="308"/>
      <c r="T19" s="113"/>
      <c r="U19" s="113"/>
      <c r="V19" s="228"/>
      <c r="W19" s="223"/>
      <c r="X19" s="114"/>
      <c r="Y19" s="230"/>
      <c r="Z19" s="233"/>
      <c r="AA19" s="186"/>
      <c r="AB19" s="77"/>
      <c r="AC19" s="187"/>
      <c r="AD19" s="77"/>
      <c r="AE19" s="224"/>
      <c r="AF19" s="235"/>
      <c r="AG19" s="224"/>
      <c r="AH19" s="220"/>
      <c r="AI19" s="78"/>
    </row>
    <row r="20" spans="1:35" ht="56.25" hidden="1" customHeight="1">
      <c r="A20" s="75"/>
      <c r="B20" s="270"/>
      <c r="C20" s="76"/>
      <c r="D20" s="76"/>
      <c r="E20" s="76"/>
      <c r="F20" s="76"/>
      <c r="G20" s="76"/>
      <c r="H20" s="76"/>
      <c r="I20" s="369"/>
      <c r="J20" s="369"/>
      <c r="K20" s="312"/>
      <c r="L20" s="312"/>
      <c r="M20" s="112"/>
      <c r="N20" s="112"/>
      <c r="O20" s="112"/>
      <c r="P20" s="176"/>
      <c r="Q20" s="215"/>
      <c r="R20" s="223"/>
      <c r="S20" s="308"/>
      <c r="T20" s="113"/>
      <c r="U20" s="113"/>
      <c r="V20" s="228"/>
      <c r="W20" s="223"/>
      <c r="X20" s="114"/>
      <c r="Y20" s="230"/>
      <c r="Z20" s="233"/>
      <c r="AA20" s="186"/>
      <c r="AB20" s="77"/>
      <c r="AC20" s="187"/>
      <c r="AD20" s="77"/>
      <c r="AE20" s="224"/>
      <c r="AF20" s="235"/>
      <c r="AG20" s="224"/>
      <c r="AH20" s="220"/>
      <c r="AI20" s="78"/>
    </row>
    <row r="21" spans="1:35" ht="60" hidden="1" customHeight="1">
      <c r="A21" s="75"/>
      <c r="B21" s="270"/>
      <c r="C21" s="76"/>
      <c r="D21" s="76"/>
      <c r="E21" s="76"/>
      <c r="F21" s="76"/>
      <c r="G21" s="76"/>
      <c r="H21" s="76"/>
      <c r="I21" s="369"/>
      <c r="J21" s="369"/>
      <c r="K21" s="312"/>
      <c r="L21" s="312"/>
      <c r="M21" s="112"/>
      <c r="N21" s="112"/>
      <c r="O21" s="112"/>
      <c r="P21" s="176"/>
      <c r="Q21" s="215"/>
      <c r="R21" s="223"/>
      <c r="S21" s="308"/>
      <c r="T21" s="113"/>
      <c r="U21" s="113"/>
      <c r="V21" s="228"/>
      <c r="W21" s="223"/>
      <c r="X21" s="114"/>
      <c r="Y21" s="230"/>
      <c r="Z21" s="233"/>
      <c r="AA21" s="186"/>
      <c r="AB21" s="77"/>
      <c r="AC21" s="187"/>
      <c r="AD21" s="77"/>
      <c r="AE21" s="224"/>
      <c r="AF21" s="235"/>
      <c r="AG21" s="224"/>
      <c r="AH21" s="220"/>
      <c r="AI21" s="78"/>
    </row>
    <row r="22" spans="1:35" ht="53.25" hidden="1" customHeight="1">
      <c r="A22" s="75"/>
      <c r="B22" s="270"/>
      <c r="C22" s="76"/>
      <c r="D22" s="76"/>
      <c r="E22" s="76"/>
      <c r="F22" s="76"/>
      <c r="G22" s="76"/>
      <c r="H22" s="76"/>
      <c r="I22" s="369"/>
      <c r="J22" s="369"/>
      <c r="K22" s="312"/>
      <c r="L22" s="312"/>
      <c r="M22" s="112"/>
      <c r="N22" s="112"/>
      <c r="O22" s="112"/>
      <c r="P22" s="176"/>
      <c r="Q22" s="215"/>
      <c r="R22" s="223"/>
      <c r="S22" s="308"/>
      <c r="T22" s="113"/>
      <c r="U22" s="113"/>
      <c r="V22" s="228"/>
      <c r="W22" s="223"/>
      <c r="X22" s="114"/>
      <c r="Y22" s="230"/>
      <c r="Z22" s="233"/>
      <c r="AA22" s="186"/>
      <c r="AB22" s="77"/>
      <c r="AC22" s="187"/>
      <c r="AD22" s="77"/>
      <c r="AE22" s="224"/>
      <c r="AF22" s="235"/>
      <c r="AG22" s="224"/>
      <c r="AH22" s="220"/>
      <c r="AI22" s="78"/>
    </row>
    <row r="23" spans="1:35" ht="69.75" hidden="1" customHeight="1">
      <c r="A23" s="75"/>
      <c r="B23" s="270"/>
      <c r="C23" s="76"/>
      <c r="D23" s="76"/>
      <c r="E23" s="76"/>
      <c r="F23" s="76"/>
      <c r="G23" s="76"/>
      <c r="H23" s="76"/>
      <c r="I23" s="369"/>
      <c r="J23" s="369"/>
      <c r="K23" s="312"/>
      <c r="L23" s="312"/>
      <c r="M23" s="112"/>
      <c r="N23" s="112"/>
      <c r="O23" s="112"/>
      <c r="P23" s="177"/>
      <c r="Q23" s="216"/>
      <c r="R23" s="223"/>
      <c r="S23" s="308"/>
      <c r="T23" s="113"/>
      <c r="U23" s="113"/>
      <c r="V23" s="228"/>
      <c r="W23" s="223"/>
      <c r="X23" s="114"/>
      <c r="Y23" s="230"/>
      <c r="Z23" s="233"/>
      <c r="AA23" s="186"/>
      <c r="AB23" s="77"/>
      <c r="AC23" s="187"/>
      <c r="AD23" s="77"/>
      <c r="AE23" s="224"/>
      <c r="AF23" s="235"/>
      <c r="AG23" s="224"/>
      <c r="AH23" s="220"/>
      <c r="AI23" s="78"/>
    </row>
    <row r="24" spans="1:35" ht="65.25" customHeight="1">
      <c r="A24" s="75"/>
      <c r="B24" s="270"/>
      <c r="C24" s="76"/>
      <c r="D24" s="76"/>
      <c r="E24" s="76"/>
      <c r="F24" s="76"/>
      <c r="G24" s="76"/>
      <c r="H24" s="76"/>
      <c r="I24" s="369"/>
      <c r="J24" s="369"/>
      <c r="K24" s="312"/>
      <c r="L24" s="312"/>
      <c r="M24" s="112"/>
      <c r="N24" s="112"/>
      <c r="O24" s="112"/>
      <c r="P24" s="177"/>
      <c r="Q24" s="217"/>
      <c r="R24" s="223"/>
      <c r="S24" s="308"/>
      <c r="T24" s="113"/>
      <c r="U24" s="113"/>
      <c r="V24" s="228"/>
      <c r="W24" s="223"/>
      <c r="X24" s="114"/>
      <c r="Y24" s="230"/>
      <c r="Z24" s="233"/>
      <c r="AA24" s="186"/>
      <c r="AB24" s="77"/>
      <c r="AC24" s="187"/>
      <c r="AD24" s="77"/>
      <c r="AE24" s="224"/>
      <c r="AF24" s="235"/>
      <c r="AG24" s="224"/>
      <c r="AH24" s="220"/>
      <c r="AI24" s="78"/>
    </row>
    <row r="25" spans="1:35" ht="42.75" customHeight="1">
      <c r="A25" s="75"/>
      <c r="B25" s="270"/>
      <c r="C25" s="76"/>
      <c r="D25" s="76"/>
      <c r="E25" s="76"/>
      <c r="F25" s="76"/>
      <c r="G25" s="76"/>
      <c r="H25" s="76"/>
      <c r="I25" s="369"/>
      <c r="J25" s="369"/>
      <c r="K25" s="312"/>
      <c r="L25" s="312"/>
      <c r="M25" s="112"/>
      <c r="N25" s="112"/>
      <c r="O25" s="112"/>
      <c r="P25" s="177"/>
      <c r="Q25" s="217"/>
      <c r="R25" s="223"/>
      <c r="S25" s="308"/>
      <c r="T25" s="113"/>
      <c r="U25" s="113"/>
      <c r="V25" s="228"/>
      <c r="W25" s="223"/>
      <c r="X25" s="114"/>
      <c r="Y25" s="230"/>
      <c r="Z25" s="233"/>
      <c r="AA25" s="186"/>
      <c r="AB25" s="77"/>
      <c r="AC25" s="187"/>
      <c r="AD25" s="77"/>
      <c r="AE25" s="224"/>
      <c r="AF25" s="235"/>
      <c r="AG25" s="224"/>
      <c r="AH25" s="220"/>
      <c r="AI25" s="78"/>
    </row>
    <row r="26" spans="1:35" ht="21.75" customHeight="1" thickBot="1">
      <c r="A26" s="115"/>
      <c r="B26" s="271"/>
      <c r="C26" s="116"/>
      <c r="D26" s="116"/>
      <c r="E26" s="116"/>
      <c r="F26" s="116"/>
      <c r="G26" s="116"/>
      <c r="H26" s="116"/>
      <c r="I26" s="369"/>
      <c r="J26" s="369"/>
      <c r="K26" s="313"/>
      <c r="L26" s="313"/>
      <c r="M26" s="188"/>
      <c r="N26" s="188"/>
      <c r="O26" s="188"/>
      <c r="P26" s="189"/>
      <c r="Q26" s="218"/>
      <c r="R26" s="225"/>
      <c r="S26" s="309"/>
      <c r="T26" s="117"/>
      <c r="U26" s="117"/>
      <c r="V26" s="229"/>
      <c r="W26" s="225"/>
      <c r="X26" s="118"/>
      <c r="Y26" s="231"/>
      <c r="Z26" s="234"/>
      <c r="AA26" s="190"/>
      <c r="AB26" s="119"/>
      <c r="AC26" s="191"/>
      <c r="AD26" s="119"/>
      <c r="AE26" s="226"/>
      <c r="AF26" s="236"/>
      <c r="AG26" s="226"/>
      <c r="AH26" s="221"/>
      <c r="AI26" s="120"/>
    </row>
    <row r="27" spans="1:35" s="205" customFormat="1" ht="50.25" customHeight="1" thickBot="1">
      <c r="A27" s="195"/>
      <c r="B27" s="195"/>
      <c r="C27" s="196"/>
      <c r="D27" s="196"/>
      <c r="E27" s="196"/>
      <c r="F27" s="196"/>
      <c r="G27" s="196"/>
      <c r="H27" s="196"/>
      <c r="I27" s="197"/>
      <c r="J27" s="197"/>
      <c r="K27" s="502" t="s">
        <v>421</v>
      </c>
      <c r="L27" s="503"/>
      <c r="M27" s="503"/>
      <c r="N27" s="503"/>
      <c r="O27" s="198">
        <f>SUM(O15:O26)</f>
        <v>130000</v>
      </c>
      <c r="P27" s="199"/>
      <c r="Q27" s="200"/>
      <c r="R27" s="192"/>
      <c r="S27" s="192"/>
      <c r="T27" s="192"/>
      <c r="U27" s="192"/>
      <c r="V27" s="192"/>
      <c r="W27" s="192"/>
      <c r="X27" s="193"/>
      <c r="Y27" s="194"/>
      <c r="Z27" s="201"/>
      <c r="AA27" s="202"/>
      <c r="AB27" s="201"/>
      <c r="AC27" s="203"/>
      <c r="AD27" s="500" t="s">
        <v>422</v>
      </c>
      <c r="AE27" s="500"/>
      <c r="AF27" s="501"/>
      <c r="AG27" s="342">
        <f>SUM(AG15:AG26)</f>
        <v>130000</v>
      </c>
      <c r="AH27" s="204"/>
      <c r="AI27" s="204"/>
    </row>
  </sheetData>
  <mergeCells count="44">
    <mergeCell ref="E13:E15"/>
    <mergeCell ref="F13:F15"/>
    <mergeCell ref="M13:M15"/>
    <mergeCell ref="A2:C2"/>
    <mergeCell ref="C3:Z3"/>
    <mergeCell ref="C4:Z4"/>
    <mergeCell ref="C5:Z5"/>
    <mergeCell ref="C6:Z6"/>
    <mergeCell ref="V13:V15"/>
    <mergeCell ref="B13:B15"/>
    <mergeCell ref="G13:G15"/>
    <mergeCell ref="S13:S15"/>
    <mergeCell ref="L13:L15"/>
    <mergeCell ref="A11:J12"/>
    <mergeCell ref="A1:AC1"/>
    <mergeCell ref="A8:AC8"/>
    <mergeCell ref="K12:Q12"/>
    <mergeCell ref="A13:A15"/>
    <mergeCell ref="C13:C15"/>
    <mergeCell ref="D13:D15"/>
    <mergeCell ref="I13:I15"/>
    <mergeCell ref="K13:K15"/>
    <mergeCell ref="P13:P15"/>
    <mergeCell ref="Q13:Q15"/>
    <mergeCell ref="K11:AI11"/>
    <mergeCell ref="R12:AI12"/>
    <mergeCell ref="W13:Y14"/>
    <mergeCell ref="AH13:AH15"/>
    <mergeCell ref="AI13:AI15"/>
    <mergeCell ref="AG14:AG15"/>
    <mergeCell ref="AD27:AF27"/>
    <mergeCell ref="K27:N27"/>
    <mergeCell ref="H13:H15"/>
    <mergeCell ref="N13:N15"/>
    <mergeCell ref="O13:O15"/>
    <mergeCell ref="AF14:AF15"/>
    <mergeCell ref="R13:R15"/>
    <mergeCell ref="T13:T15"/>
    <mergeCell ref="U13:U15"/>
    <mergeCell ref="Z13:AE13"/>
    <mergeCell ref="Z14:AA14"/>
    <mergeCell ref="AB14:AC14"/>
    <mergeCell ref="AD14:AE14"/>
    <mergeCell ref="J13:J15"/>
  </mergeCells>
  <hyperlinks>
    <hyperlink ref="A1:AC1" location="'4_POA'!A1" display="4_POA'!A1" xr:uid="{00000000-0004-0000-04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c D A A B Q S w M E F A A C A A g A T o R y U o g g R t i k A A A A 9 Q A A A B I A H A B D b 2 5 m a W c v U G F j a 2 F n Z S 5 4 b W w g o h g A K K A U A A A A A A A A A A A A A A A A A A A A A A A A A A A A h Y 8 x D o I w G I W v Q r r T l h o T J D 9 l c H C R x E R j X J t S o R G K o c V y N w e P 5 B X E K O r m + L 7 3 D e / d r z f I h q Y O L q q z u j U p i j B F g T K y L b Q p U 9 S 7 Y x i j j M N G y J M o V T D K x i a D L V J U O X d O C P H e Y z / D b V c S R m l E D v l 6 K y v V C P S R 9 X 8 5 1 M Y 6 Y a R C H P a v M Z z h B c X z m G E K Z G K Q a / P t 2 T j 3 2 f 5 A W P a 1 6 z v F l Q 1 X O y B T B P K + w B 9 Q S w M E F A A C A A g A T o R y 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6 E c l L Y i L m J s Q A A A C Q B A A A T A B w A R m 9 y b X V s Y X M v U 2 V j d G l v b j E u b S C i G A A o o B Q A A A A A A A A A A A A A A A A A A A A A A A A A A A B 1 j j E L g z A Q h X f B / 3 C k i 0 I Q t N 2 k k 3 R t h w o d x C H q t Q 1 q T m I E i / j f m x I o F O o t B + 9 7 9 9 6 N W B t J C q 5 u x 6 n v + d 7 4 F B o b y E X V i Q S O 0 K H x P b B z 0 f K B y i q n u c Y u y i a t U Z k b 6 b Y i a o N w K c 6 i x y N z l 6 x c i 4 y U s Z a S u 4 A d y + V A U I u + k q I h Z q M + X o x y L d R 4 J 9 1 n 1 E 2 9 y l 8 D j o G r 4 8 v C n C p i x s F Y B A Z n s 3 L 4 g m Q L 7 L f A 4 Q e s o e 9 J 9 f / H 9 A 1 Q S w E C L Q A U A A I A C A B O h H J S i C B G 2 K Q A A A D 1 A A A A E g A A A A A A A A A A A A A A A A A A A A A A Q 2 9 u Z m l n L 1 B h Y 2 t h Z 2 U u e G 1 s U E s B A i 0 A F A A C A A g A T o R y U g / K 6 a u k A A A A 6 Q A A A B M A A A A A A A A A A A A A A A A A 8 A A A A F t D b 2 5 0 Z W 5 0 X 1 R 5 c G V z X S 5 4 b W x Q S w E C L Q A U A A I A C A B O h H J S 2 I i 5 i b E A A A A k A Q A A E w A A A A A A A A A A A A A A A A D h A Q A A R m 9 y b X V s Y X M v U 2 V j d G l v b j E u b V B L B Q Y A A A A A A w A D A M I A A A D f 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H C Q A A A A A A A G U 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Y 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E t M D M t M T h U M j I 6 M j M 6 M D E u N T U x M z Y x M 1 o i I C 8 + P E V u d H J 5 I F R 5 c G U 9 I k Z p b G x D b 2 x 1 b W 5 U e X B l c y I g V m F s d W U 9 I n N C Z 1 l H Q m c 9 P S I g L z 4 8 R W 5 0 c n k g V H l w Z T 0 i R m l s b E N v b H V t b k 5 h b W V z I i B W Y W x 1 Z T 0 i c 1 s m c X V v d D t D b 2 x 1 b W 5 h M S Z x d W 9 0 O y w m c X V v d D t D b 2 x 1 b W 5 h M i Z x d W 9 0 O y w m c X V v d D t D b 2 x 1 b W 5 h M y Z x d W 9 0 O y w m c X V v d D t D b 2 x 1 b W 5 h 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h M i 9 U a X B v I G N h b W J p Y W R v L n t D b 2 x 1 b W 5 h M S w w f S Z x d W 9 0 O y w m c X V v d D t T Z W N 0 a W 9 u M S 9 U Y W J s Y T I v V G l w b y B j Y W 1 i a W F k b y 5 7 Q 2 9 s d W 1 u Y T I s M X 0 m c X V v d D s s J n F 1 b 3 Q 7 U 2 V j d G l v b j E v V G F i b G E y L 1 R p c G 8 g Y 2 F t Y m l h Z G 8 u e 0 N v b H V t b m E z L D J 9 J n F 1 b 3 Q 7 L C Z x d W 9 0 O 1 N l Y 3 R p b 2 4 x L 1 R h Y m x h M i 9 U a X B v I G N h b W J p Y W R v L n t D b 2 x 1 b W 5 h N C w z f S Z x d W 9 0 O 1 0 s J n F 1 b 3 Q 7 Q 2 9 s d W 1 u Q 2 9 1 b n Q m c X V v d D s 6 N C w m c X V v d D t L Z X l D b 2 x 1 b W 5 O Y W 1 l c y Z x d W 9 0 O z p b X S w m c X V v d D t D b 2 x 1 b W 5 J Z G V u d G l 0 a W V z J n F 1 b 3 Q 7 O l s m c X V v d D t T Z W N 0 a W 9 u M S 9 U Y W J s Y T I v V G l w b y B j Y W 1 i a W F k b y 5 7 Q 2 9 s d W 1 u Y T E s M H 0 m c X V v d D s s J n F 1 b 3 Q 7 U 2 V j d G l v b j E v V G F i b G E y L 1 R p c G 8 g Y 2 F t Y m l h Z G 8 u e 0 N v b H V t b m E y L D F 9 J n F 1 b 3 Q 7 L C Z x d W 9 0 O 1 N l Y 3 R p b 2 4 x L 1 R h Y m x h M i 9 U a X B v I G N h b W J p Y W R v L n t D b 2 x 1 b W 5 h M y w y f S Z x d W 9 0 O y w m c X V v d D t T Z W N 0 a W 9 u M S 9 U Y W J s Y T I v V G l w b y B j Y W 1 i a W F k b y 5 7 Q 2 9 s d W 1 u Y T Q s M 3 0 m c X V v d D t d L C Z x d W 9 0 O 1 J l b G F 0 a W 9 u c 2 h p c E l u Z m 8 m c X V v d D s 6 W 1 1 9 I i A v P j w v U 3 R h Y m x l R W 5 0 c m l l c z 4 8 L 0 l 0 Z W 0 + P E l 0 Z W 0 + P E l 0 Z W 1 M b 2 N h d G l v b j 4 8 S X R l b V R 5 c G U + R m 9 y b X V s Y T w v S X R l b V R 5 c G U + P E l 0 Z W 1 Q Y X R o P l N l Y 3 R p b 2 4 x L 1 R h Y m x h M i 9 P c m l n Z W 4 8 L 0 l 0 Z W 1 Q Y X R o P j w v S X R l b U x v Y 2 F 0 a W 9 u P j x T d G F i b G V F b n R y a W V z I C 8 + P C 9 J d G V t P j x J d G V t P j x J d G V t T G 9 j Y X R p b 2 4 + P E l 0 Z W 1 U e X B l P k Z v c m 1 1 b G E 8 L 0 l 0 Z W 1 U e X B l P j x J d G V t U G F 0 a D 5 T Z W N 0 a W 9 u M S 9 U Y W J s Y T I v V G l w b y U y M G N h b W J p Y W R v P C 9 J d G V t U G F 0 a D 4 8 L 0 l 0 Z W 1 M b 2 N h d G l v b j 4 8 U 3 R h Y m x l R W 5 0 c m l l c y A v P j w v S X R l b T 4 8 L 0 l 0 Z W 1 z P j w v T G 9 j Y W x Q Y W N r Y W d l T W V 0 Y W R h d G F G a W x l P h Y A A A B Q S w U G A A A A A A A A A A A A A A A A A A A A A A A A 2 g A A A A E A A A D Q j J 3 f A R X R E Y x 6 A M B P w p f r A Q A A A M i 1 0 U r n K N x P n O f Z g / 5 U 8 B o A A A A A A g A A A A A A A 2 Y A A M A A A A A Q A A A A I c s A 2 A z V P 1 w Q e Y t H c b i M m Q A A A A A E g A A A o A A A A B A A A A C Y d Q B a 4 a u G 7 X 1 e a + z M b F S b U A A A A O g S B / x J 9 U a z + g 8 R z Q 5 P g i 9 U x s r w J u P Y w v c I Z U D U x X q j l G 2 V w + 6 I I u p H n 1 k 0 E / + C M 0 / 6 W Y X 3 O P b f m C u U f B b V u S V 5 9 o S t x t i x 8 + 9 B F P F l d J t 7 F A A A A K N Y 6 + S / t V Y Q r F h D 5 I W g 5 I B l J O q Q < / D a t a M a s h u p > 
</file>

<file path=customXml/itemProps1.xml><?xml version="1.0" encoding="utf-8"?>
<ds:datastoreItem xmlns:ds="http://schemas.openxmlformats.org/officeDocument/2006/customXml" ds:itemID="{E7D69E9B-3342-4FEA-9E24-EDA18A0478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JcN</dc:creator>
  <cp:keywords>Metodología</cp:keywords>
  <dc:description/>
  <cp:lastModifiedBy/>
  <cp:revision/>
  <dcterms:created xsi:type="dcterms:W3CDTF">2016-03-03T12:26:08Z</dcterms:created>
  <dcterms:modified xsi:type="dcterms:W3CDTF">2023-03-17T23:25:06Z</dcterms:modified>
  <cp:category/>
  <cp:contentStatus/>
</cp:coreProperties>
</file>