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2db\AC\Temp\"/>
    </mc:Choice>
  </mc:AlternateContent>
  <xr:revisionPtr revIDLastSave="0" documentId="8_{33DE9D0D-5434-4836-939C-D4E171DC8E96}" xr6:coauthVersionLast="47" xr6:coauthVersionMax="47" xr10:uidLastSave="{00000000-0000-0000-0000-000000000000}"/>
  <bookViews>
    <workbookView xWindow="-60" yWindow="-60" windowWidth="15480" windowHeight="11640" tabRatio="666" firstSheet="1" activeTab="1" xr2:uid="{00000000-000D-0000-FFFF-FFFF00000000}"/>
  </bookViews>
  <sheets>
    <sheet name="Indicadores_Desarrollo_Mn" sheetId="17" r:id="rId1"/>
    <sheet name="Indicadores_fuente_año" sheetId="25" r:id="rId2"/>
  </sheets>
  <definedNames>
    <definedName name="_xlnm._FilterDatabase" localSheetId="0" hidden="1">Indicadores_Desarrollo_Mn!$Q$5:$R$345</definedName>
    <definedName name="_xlnm.Print_Titles" localSheetId="0">Indicadores_Desarrollo_Mn!$1:$4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25" l="1"/>
  <c r="F34" i="25"/>
  <c r="F28" i="25"/>
  <c r="F22" i="25"/>
  <c r="F11" i="25"/>
  <c r="F10" i="25"/>
  <c r="F8" i="25"/>
  <c r="F35" i="25"/>
  <c r="F39" i="25" s="1"/>
  <c r="E39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Frendy Emilio Palma Orellana</author>
  </authors>
  <commentList>
    <comment ref="P30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Frendy Emilio Palma Orellana:</t>
        </r>
        <r>
          <rPr>
            <sz val="9"/>
            <color indexed="81"/>
            <rFont val="Tahoma"/>
            <family val="2"/>
          </rPr>
          <t xml:space="preserve">
Número de casos de mortalidad materna</t>
        </r>
      </text>
    </comment>
  </commentList>
</comments>
</file>

<file path=xl/sharedStrings.xml><?xml version="1.0" encoding="utf-8"?>
<sst xmlns="http://schemas.openxmlformats.org/spreadsheetml/2006/main" count="1503" uniqueCount="475">
  <si>
    <t>ANEXO 2. INDICADORES DE DESARROLLO MUNICIPAL</t>
  </si>
  <si>
    <t>Depto.</t>
  </si>
  <si>
    <t>Cod. Mun</t>
  </si>
  <si>
    <t>Municipio</t>
  </si>
  <si>
    <t xml:space="preserve">Estado PDM-OT
</t>
  </si>
  <si>
    <t>Disminución de la pobreza y protección social (P1)</t>
  </si>
  <si>
    <t xml:space="preserve">Acceso a servicios de salud (P2) </t>
  </si>
  <si>
    <t>Seguridad alimentaria y nutricional (P5)</t>
  </si>
  <si>
    <t>Educación (P8)</t>
  </si>
  <si>
    <t>Empleo e inversión (P4)</t>
  </si>
  <si>
    <t>Acceso al agua y gestión de los RRNN (P3)</t>
  </si>
  <si>
    <t xml:space="preserve">Valor económico de los RRNN (P6) </t>
  </si>
  <si>
    <t xml:space="preserve">Fortalecimiento institucional, seguridad y justicia (P7) </t>
  </si>
  <si>
    <t>OT</t>
  </si>
  <si>
    <t>Calificación total</t>
  </si>
  <si>
    <t>Categoría de Nivel de Desarrollo</t>
  </si>
  <si>
    <t>Pobreza extrema (1)</t>
  </si>
  <si>
    <t>Pobreza general (2)</t>
  </si>
  <si>
    <r>
      <t>Necesidades Básicas Insatisfechas</t>
    </r>
    <r>
      <rPr>
        <b/>
        <sz val="9"/>
        <color indexed="9"/>
        <rFont val="Calibri"/>
        <family val="2"/>
      </rPr>
      <t xml:space="preserve">  (3)</t>
    </r>
  </si>
  <si>
    <t>Déficit habitacional cuantitativo (4)</t>
  </si>
  <si>
    <t>Tasa de Electrificación (% hogares) (5)</t>
  </si>
  <si>
    <t>Mortalidad materna (6)</t>
  </si>
  <si>
    <t>% de embarazos en niñas y adolescentes del total de partos (7)</t>
  </si>
  <si>
    <t>Porcentaje de niños menores de 5 años con desnutrición crónica (8)</t>
  </si>
  <si>
    <t>Tasa Neta de Escolaridad</t>
  </si>
  <si>
    <t>Deserción escolar</t>
  </si>
  <si>
    <t>Tasa de Éxito Escolar Nivel Primario (17)</t>
  </si>
  <si>
    <t>Calidad (12)</t>
  </si>
  <si>
    <t>Remesas como % del PIB (20)</t>
  </si>
  <si>
    <t>Brecha de la RED VIAL (% avance PDV) (21)</t>
  </si>
  <si>
    <t>Ingreso Medio como % del Salario Formal (22)</t>
  </si>
  <si>
    <t>Salario Mínimo como No. veces Ingreso Medio (23)</t>
  </si>
  <si>
    <t>% de la PEA afiliada al IGSS (24)</t>
  </si>
  <si>
    <t>Capacitación Técnica (% de la PEA) (25)</t>
  </si>
  <si>
    <t>Tasa de Cambio anual Cobertura forestal (%)  (26)</t>
  </si>
  <si>
    <t>Hectáreas con incentivos forestales PINPEP (27)</t>
  </si>
  <si>
    <t>Porcentaje de sistemas de agua que cumplen con normas de calidad (28)</t>
  </si>
  <si>
    <t>Porcentaje de sistemas conectados a una planta de tratamiento que se encuentra funcionando (29)</t>
  </si>
  <si>
    <t>Porcentaje de hogares que realizan recolección de residuos y desechos sólidos (30)</t>
  </si>
  <si>
    <t>Índice de Vulnerabilidad al Cambio Climático 2018. (31)</t>
  </si>
  <si>
    <t>Ingresos por servicios ambientales en relación a los ingresos propios sin regalías (32)</t>
  </si>
  <si>
    <t>Tasa de homicidios (33)</t>
  </si>
  <si>
    <t>Hechos delictivos contra el patrimonio (34)</t>
  </si>
  <si>
    <t>Porcentaje de suelo de uso correcto del suelo (35)</t>
  </si>
  <si>
    <t>Pre primaria  (9)</t>
  </si>
  <si>
    <t>Primaria  (10)</t>
  </si>
  <si>
    <t>Básico  (11)</t>
  </si>
  <si>
    <t>Diversificado  (12)</t>
  </si>
  <si>
    <t>Pre primaria (13)</t>
  </si>
  <si>
    <t>Primaria  (14)</t>
  </si>
  <si>
    <t>Básico  (15)</t>
  </si>
  <si>
    <t>Diversificado  (16)</t>
  </si>
  <si>
    <t>Proporción de estudiantes en 3er grado de primaria que alcanza el logro satisfactorio y excelente en matemática (18)</t>
  </si>
  <si>
    <t>Proporción de estudiantes en 3er grado de primaria que alcanza el logro satisfactorio y excelente en lenguaje (19)</t>
  </si>
  <si>
    <t>Guatemala</t>
  </si>
  <si>
    <t>Proceso Propio</t>
  </si>
  <si>
    <t>Medio</t>
  </si>
  <si>
    <t>Santa Catarina Pinula</t>
  </si>
  <si>
    <t>Aprobado</t>
  </si>
  <si>
    <t>Medio Alto</t>
  </si>
  <si>
    <t>San José Pinula</t>
  </si>
  <si>
    <t>San José del Golfo</t>
  </si>
  <si>
    <t>Palencia</t>
  </si>
  <si>
    <t>Chinautla</t>
  </si>
  <si>
    <t>San Pedro Ayampuc</t>
  </si>
  <si>
    <t>Medio Bajo</t>
  </si>
  <si>
    <t>Mixco</t>
  </si>
  <si>
    <t>San Pedro Sacatepéquez</t>
  </si>
  <si>
    <t>San Juan Sacatepéquez</t>
  </si>
  <si>
    <t>San Raymundo</t>
  </si>
  <si>
    <t>Chuarrancho</t>
  </si>
  <si>
    <t>Bajo</t>
  </si>
  <si>
    <t>Fraijanes</t>
  </si>
  <si>
    <t>Amatitlán</t>
  </si>
  <si>
    <t>Villa Nueva</t>
  </si>
  <si>
    <t>Villa Canales</t>
  </si>
  <si>
    <t>San Miguel Petapa</t>
  </si>
  <si>
    <t>El Progreso</t>
  </si>
  <si>
    <t>Guastatoya</t>
  </si>
  <si>
    <t>En proceso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</si>
  <si>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</si>
  <si>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</si>
  <si>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</si>
  <si>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</si>
  <si>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</si>
  <si>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</si>
  <si>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</si>
  <si>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Sacatepéquez</t>
  </si>
  <si>
    <t>Antigua Guatemala</t>
  </si>
  <si>
    <t>Formulado Pendiente Aprobación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</si>
  <si>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</si>
  <si>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</si>
  <si>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</si>
  <si>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</si>
  <si>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</si>
  <si>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</si>
  <si>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</si>
  <si>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Lucía Milpas Altas</t>
  </si>
  <si>
    <t>ANAM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</si>
  <si>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</si>
  <si>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</si>
  <si>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</si>
  <si>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</si>
  <si>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</si>
  <si>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</si>
  <si>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</si>
  <si>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Chimaltenango</t>
  </si>
  <si>
    <t>San José Poaquíl</t>
  </si>
  <si>
    <t>San Martín Jilotepeque</t>
  </si>
  <si>
    <t>San Juan Comalapa</t>
  </si>
  <si>
    <t>Santa Apolonia</t>
  </si>
  <si>
    <t>Tecpán Guatemala</t>
  </si>
  <si>
    <t>Patzún</t>
  </si>
  <si>
    <t>San Miguel Pochuta</t>
  </si>
  <si>
    <t>Patzicía</t>
  </si>
  <si>
    <t>Santa Cruz Balanyá</t>
  </si>
  <si>
    <t>Acatenango</t>
  </si>
  <si>
    <t>San Pedro Yepocapa</t>
  </si>
  <si>
    <t>San Andrés Itzapa</t>
  </si>
  <si>
    <t>Parramos</t>
  </si>
  <si>
    <t>Zaragoza</t>
  </si>
  <si>
    <t>Pendientes</t>
  </si>
  <si>
    <t>El Tejar</t>
  </si>
  <si>
    <t>Escuintla</t>
  </si>
  <si>
    <t>Santa Lucía Cotzulmalguapa</t>
  </si>
  <si>
    <t>La Democracia</t>
  </si>
  <si>
    <t>Siquinalá</t>
  </si>
  <si>
    <t>Masagua</t>
  </si>
  <si>
    <t>Tiquisate</t>
  </si>
  <si>
    <t>La Gomera</t>
  </si>
  <si>
    <t>Guanagazapa</t>
  </si>
  <si>
    <t>San José</t>
  </si>
  <si>
    <t>Iztapa</t>
  </si>
  <si>
    <t>Palín</t>
  </si>
  <si>
    <t>San Vicente Pacaya</t>
  </si>
  <si>
    <t>Nueva Concepción</t>
  </si>
  <si>
    <t>Sipacate</t>
  </si>
  <si>
    <t>Santa Rosa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</si>
  <si>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</si>
  <si>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</si>
  <si>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</si>
  <si>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</si>
  <si>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</si>
  <si>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</si>
  <si>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</si>
  <si>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</si>
  <si>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</si>
  <si>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</si>
  <si>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</si>
  <si>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</si>
  <si>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</si>
  <si>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</si>
  <si>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</si>
  <si>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</si>
  <si>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</si>
  <si>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</si>
  <si>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</si>
  <si>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</si>
  <si>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</si>
  <si>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</si>
  <si>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</si>
  <si>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</si>
  <si>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</si>
  <si>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</si>
  <si>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</si>
  <si>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</si>
  <si>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</si>
  <si>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</si>
  <si>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</si>
  <si>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</si>
  <si>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</si>
  <si>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</si>
  <si>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</si>
  <si>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</si>
  <si>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</si>
  <si>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</si>
  <si>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</si>
  <si>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Muy Bajo</t>
  </si>
  <si>
    <t>Santa Lucía La Reforma</t>
  </si>
  <si>
    <t>San Bartolo Aguas Calientes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</si>
  <si>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</si>
  <si>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</si>
  <si>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</si>
  <si>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</si>
  <si>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</si>
  <si>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</si>
  <si>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</si>
  <si>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Sigüila</t>
  </si>
  <si>
    <t>San Juan 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</si>
  <si>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</si>
  <si>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</si>
  <si>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</si>
  <si>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</si>
  <si>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</si>
  <si>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</si>
  <si>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</si>
  <si>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</si>
  <si>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</si>
  <si>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</si>
  <si>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</si>
  <si>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 Costa Cuca</t>
  </si>
  <si>
    <t>Flores Costa Cuca</t>
  </si>
  <si>
    <t>La Esperanza</t>
  </si>
  <si>
    <t>Palestina de los Altos</t>
  </si>
  <si>
    <t>Suchitepéquez</t>
  </si>
  <si>
    <t>Mazatenango</t>
  </si>
  <si>
    <t>Cuyotenango</t>
  </si>
  <si>
    <t>San Francisco Zapotitlán</t>
  </si>
  <si>
    <t>San Bernardino</t>
  </si>
  <si>
    <t>San José El Ídolo</t>
  </si>
  <si>
    <t>Santo Domingo Suchitepéquez</t>
  </si>
  <si>
    <t>San Lorenzo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</si>
  <si>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</si>
  <si>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</si>
  <si>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</si>
  <si>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</si>
  <si>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</si>
  <si>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</si>
  <si>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</si>
  <si>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</si>
  <si>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</si>
  <si>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Tomas La Unión</t>
  </si>
  <si>
    <t>Zunilito</t>
  </si>
  <si>
    <t>Pueblo Nuevo</t>
  </si>
  <si>
    <t>Río Bravo</t>
  </si>
  <si>
    <t>San José La Máquina</t>
  </si>
  <si>
    <t>Retalhuleu</t>
  </si>
  <si>
    <t>San Sebastián</t>
  </si>
  <si>
    <t>Santa Cruz Muluá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</si>
  <si>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</si>
  <si>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</si>
  <si>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</si>
  <si>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</si>
  <si>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</si>
  <si>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</si>
  <si>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San Marcos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</si>
  <si>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</si>
  <si>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</si>
  <si>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</si>
  <si>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</si>
  <si>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</si>
  <si>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</si>
  <si>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</si>
  <si>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</si>
  <si>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Pie de la Cuesta</t>
  </si>
  <si>
    <t>Nuevo Progreso</t>
  </si>
  <si>
    <t>El Tumbador</t>
  </si>
  <si>
    <t>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</si>
  <si>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</si>
  <si>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</si>
  <si>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</si>
  <si>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</si>
  <si>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</si>
  <si>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</si>
  <si>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</si>
  <si>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</si>
  <si>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</si>
  <si>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</si>
  <si>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</si>
  <si>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</si>
  <si>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</si>
  <si>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Río Blanco</t>
  </si>
  <si>
    <t>La Blanca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</si>
  <si>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</si>
  <si>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</si>
  <si>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</si>
  <si>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</si>
  <si>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</si>
  <si>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</si>
  <si>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</si>
  <si>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San Pedro Soloma</t>
  </si>
  <si>
    <t>San Ildefonso 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</si>
  <si>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</si>
  <si>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</si>
  <si>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</si>
  <si>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</si>
  <si>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</si>
  <si>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</si>
  <si>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</si>
  <si>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</si>
  <si>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Sebastián Huehuetenango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</si>
  <si>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</si>
  <si>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</si>
  <si>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</si>
  <si>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</si>
  <si>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</si>
  <si>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</si>
  <si>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</si>
  <si>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</si>
  <si>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</si>
  <si>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</si>
  <si>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</si>
  <si>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Unión Cantinil</t>
  </si>
  <si>
    <t>N/D</t>
  </si>
  <si>
    <t>Petatán</t>
  </si>
  <si>
    <t>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</si>
  <si>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</si>
  <si>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</si>
  <si>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</si>
  <si>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</si>
  <si>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</si>
  <si>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</si>
  <si>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</si>
  <si>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</si>
  <si>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</si>
  <si>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</si>
  <si>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</si>
  <si>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</si>
  <si>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Santa María Nebaj</t>
  </si>
  <si>
    <t>San Andrés Sajcabajá</t>
  </si>
  <si>
    <t>San Miguel Uspantán</t>
  </si>
  <si>
    <t>Sacapulas</t>
  </si>
  <si>
    <t>San Bartolomé Jocotenango</t>
  </si>
  <si>
    <t>Canillá</t>
  </si>
  <si>
    <t>Chicamán</t>
  </si>
  <si>
    <t>Ixcán</t>
  </si>
  <si>
    <t>Pachalum</t>
  </si>
  <si>
    <t>Baja Verapaz</t>
  </si>
  <si>
    <t>Salamá</t>
  </si>
  <si>
    <t>San Miguel Chicaj*</t>
  </si>
  <si>
    <t>Rabinal*</t>
  </si>
  <si>
    <t>Cubulco*</t>
  </si>
  <si>
    <t>Granados</t>
  </si>
  <si>
    <t>Santa Cruz El Chol</t>
  </si>
  <si>
    <t>San Jerónimo</t>
  </si>
  <si>
    <t>Purulhá</t>
  </si>
  <si>
    <t>Alta Verapaz</t>
  </si>
  <si>
    <t>Cobán</t>
  </si>
  <si>
    <t>Santa Cruz Verapaz</t>
  </si>
  <si>
    <t>San Cristóbal Verapaz</t>
  </si>
  <si>
    <t>Tactic</t>
  </si>
  <si>
    <t>Tamahú</t>
  </si>
  <si>
    <t>San Miguel Tucurú</t>
  </si>
  <si>
    <t>Panzós</t>
  </si>
  <si>
    <t>Senahú</t>
  </si>
  <si>
    <t>San Pedro Carchá</t>
  </si>
  <si>
    <t>San Juan Chamelco</t>
  </si>
  <si>
    <t>San Agustín Lanquín</t>
  </si>
  <si>
    <t>Santa María Cahabón</t>
  </si>
  <si>
    <t>Chisec</t>
  </si>
  <si>
    <t>Chahal</t>
  </si>
  <si>
    <t>Fray Bartolomé de las Casas</t>
  </si>
  <si>
    <t>Santa Catalina La Tinta</t>
  </si>
  <si>
    <t>Raxruhá</t>
  </si>
  <si>
    <t>Petén</t>
  </si>
  <si>
    <t>Flores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</si>
  <si>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</si>
  <si>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</si>
  <si>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</si>
  <si>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</si>
  <si>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</si>
  <si>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</si>
  <si>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</si>
  <si>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</si>
  <si>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</si>
  <si>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Las Cruces</t>
  </si>
  <si>
    <t>El Chal</t>
  </si>
  <si>
    <t>Izabal</t>
  </si>
  <si>
    <t>Puerto Barrios</t>
  </si>
  <si>
    <t>Livingston</t>
  </si>
  <si>
    <t>El Estor</t>
  </si>
  <si>
    <t>Morales</t>
  </si>
  <si>
    <t>Los Amates</t>
  </si>
  <si>
    <t>Zacapa</t>
  </si>
  <si>
    <t>Estanzuela</t>
  </si>
  <si>
    <t>Rio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</si>
  <si>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</si>
  <si>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</si>
  <si>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</si>
  <si>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</si>
  <si>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</si>
  <si>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</si>
  <si>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</si>
  <si>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San Jorge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</si>
  <si>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</si>
  <si>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</si>
  <si>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</si>
  <si>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</si>
  <si>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</si>
  <si>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</si>
  <si>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</si>
  <si>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 xml:space="preserve">Concepción las Minas </t>
  </si>
  <si>
    <t>Quezaltepeque</t>
  </si>
  <si>
    <t>San Jacinto</t>
  </si>
  <si>
    <t>Ipala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</si>
  <si>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</si>
  <si>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</si>
  <si>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</si>
  <si>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</si>
  <si>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</si>
  <si>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</si>
  <si>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</si>
  <si>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Jutiapa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</si>
  <si>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</si>
  <si>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</si>
  <si>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</si>
  <si>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</si>
  <si>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</si>
  <si>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</si>
  <si>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</si>
  <si>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</si>
  <si>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</si>
  <si>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</si>
  <si>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</si>
  <si>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</si>
  <si>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</si>
  <si>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</si>
  <si>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Quesada</t>
  </si>
  <si>
    <t>Indicadores y fuente de información y año base.</t>
  </si>
  <si>
    <t>Prioridad</t>
  </si>
  <si>
    <t>No.</t>
  </si>
  <si>
    <t>Indicador/Índice</t>
  </si>
  <si>
    <t>Cantidad</t>
  </si>
  <si>
    <t>Total por prioridad</t>
  </si>
  <si>
    <t>Fuente</t>
  </si>
  <si>
    <t>SEGEPLAN año 2002</t>
  </si>
  <si>
    <t>Necesidades Básicas Insatisfechas  (3)</t>
  </si>
  <si>
    <t>SEGEPLAN en base a censo 2018</t>
  </si>
  <si>
    <t>Vivienda CIV 2013</t>
  </si>
  <si>
    <t>Índice de Competitividad Local 2020 FUNDESA en base a datos del MEM 2017</t>
  </si>
  <si>
    <t>Fuente: Informe de País Situación de la Mortalidad Materna, con datos de la Mesa Técnica de la Muerte Materna 2020</t>
  </si>
  <si>
    <t>Porcentaje de embarazos en niñas y adolescentes del total de partos (7)</t>
  </si>
  <si>
    <t>Fuente: MSPAS, Partos por edad de la madre de 10 a 30 años, 2016 al 2017 . Datos por año, departamento, municipio, edad en años y cantidad.</t>
  </si>
  <si>
    <t>Índice de Competitividad Local 2020 FUNDESA en base a datos del MSPAS 2015</t>
  </si>
  <si>
    <t>Tasa Neta de Escolaridad Preprimaria (9)</t>
  </si>
  <si>
    <t>Tasa Neta de Escolaridad Preprimaria 2020, Anuario Estadístico MINEDUC, con base a Proyecciones de población proporcionadas por INE</t>
  </si>
  <si>
    <t>Tasa Neta de Escolaridad Primaria (10)</t>
  </si>
  <si>
    <t>Tasa Neta de Escolaridad Primaria 2020, Anuario Estadístico MINEDUC, con base a Proyecciones de población proporcionadas por INE</t>
  </si>
  <si>
    <t>Tasa Neta de Escolaridad nivel medio ciclo básico (11)</t>
  </si>
  <si>
    <t>Tasa Neta de Escolaridad Nivel Medio ciclo Básico 2020, Anuario Estadístico MINEDUC, con base a Proyecciones de población proporcionadas por INE</t>
  </si>
  <si>
    <t>Tasa Neta de Escolaridad nivel medio ciclo diversificado (12)</t>
  </si>
  <si>
    <t>Tasa Neta de Escolaridad Nivel Medio ciclo Diversificado 2020, Anuario Estadístico MINEDUC, con base a Proyecciones de población proporcionadas por INE</t>
  </si>
  <si>
    <t xml:space="preserve">Deserción escolar </t>
  </si>
  <si>
    <t>Tasa de deserción nivel preprimaria (13)</t>
  </si>
  <si>
    <t>Tasa de Deserción Preprimaria 2020, Anuario Estadístico MINEDUC, con base a Proyecciones de población proporcionadas por INE</t>
  </si>
  <si>
    <t>Tasa de deserción Primaria (14)</t>
  </si>
  <si>
    <t>Tasa de Deserción Primaria 2020, Anuario Estadístico MINEDUC, con base a Proyecciones de población proporcionadas por INE</t>
  </si>
  <si>
    <t>Tasa de deserción nivel medio ciclo básico (15)</t>
  </si>
  <si>
    <t>Tasa de Deserción Nivel Medio ciclo Básico 2020, Anuario Estadístico MINEDUC, con base a Proyecciones de población proporcionadas por INE</t>
  </si>
  <si>
    <t>Tasa de deserción nivel medio ciclo diversificado  (16)</t>
  </si>
  <si>
    <t>Tasa de Deserción Nivel Medio ciclo Diversificado 2020, Anuario Estadístico MINEDUC, con base a Proyecciones de población proporcionadas por INE</t>
  </si>
  <si>
    <t>Tasa de Éxito Escolar Nivel Primario 2020, Anuario Estadístico MINEDUC, con base a Proyecciones de población proporcionadas por INE</t>
  </si>
  <si>
    <t>Proporción de estudiantes en tercer grado de primaria que alcanza el logro satisfactorio y excelente en Matemática 2014, Anuario Estadístico MINEDUC, con base a Proyecciones de población proporcionadas por INE</t>
  </si>
  <si>
    <t>Proporción de estudiantes en 3er grado de primaria que alcanza el logro satisfactorio y excelente en Lenguaje 2014, Anuario Estadístico MINEDUC, con base a Proyecciones de población proporcionadas por INE</t>
  </si>
  <si>
    <t>Índice de Competitividad Local 2020 FUNDESA en base a datos del BANGUAT 2019</t>
  </si>
  <si>
    <t>Brecha de la Red vial (% avance PDV) (21)</t>
  </si>
  <si>
    <t>Índice de Competitividad Local 2020 FUNDESA en base a datos del CIV 2018</t>
  </si>
  <si>
    <t>Ingreso Medio como % del Salario Formal (23)</t>
  </si>
  <si>
    <t>Índice de Competitividad Local 2020 FUNDESA en base a datos del INE/IGSS 2019</t>
  </si>
  <si>
    <t>Salario Mínimo como No. veces Ingreso Medio (24)</t>
  </si>
  <si>
    <t>Índice de Competitividad Local 2020 FUNDESA en base a datos del INE 2019</t>
  </si>
  <si>
    <t>% de la PEA afiliada al IGSS (25)</t>
  </si>
  <si>
    <t>Índice de Competitividad Local 2020 FUNDESA en base a datos del IGSS 2019</t>
  </si>
  <si>
    <t>Capacitación Técnica (% de la PEA) (26)</t>
  </si>
  <si>
    <t>Índice de Competitividad Local 2020 FUNDESA en base a datos del INTECAP 2019</t>
  </si>
  <si>
    <t>Acceso RRNN (P3)</t>
  </si>
  <si>
    <t>Tasa de cambio anual Cobertura forestal (27)</t>
  </si>
  <si>
    <t xml:space="preserve">Cobertura y Dinámica Forestal 2010-2016, INAB
</t>
  </si>
  <si>
    <t>Área PINPEP (Has.) (28)</t>
  </si>
  <si>
    <t>Dinámica forestal 201-206 Municipios, Pinpep 2010-2017, INAB</t>
  </si>
  <si>
    <t>Porcentaje de sistemas de agua que cumplen con normas de calidad (29)</t>
  </si>
  <si>
    <t>Ranking de la Gestión Municipal 2018, SEGEPLAN</t>
  </si>
  <si>
    <t>Porcentaje de sistemas conectados a una planta de tratamiento que se encuentra funcionando. (30)</t>
  </si>
  <si>
    <t>Porcentaje de hogares que realizan recolección de residuos y desechos sólidos (31)</t>
  </si>
  <si>
    <t>Censo de Población 2018, INE</t>
  </si>
  <si>
    <t>Índice de Vulnerabilidad al Cambio Climático 2018. (32)</t>
  </si>
  <si>
    <t>Índice de Vulnerabilidad al cambio climático 2018 Planimuc, SEGEPLAN</t>
  </si>
  <si>
    <t>Ingresos por servicios ambientales en relación a los ingresos propios sin regalías (33)</t>
  </si>
  <si>
    <t>SEGEPLAN, Ranking de la Gestión Municipal 2018</t>
  </si>
  <si>
    <t>Tasa de homicidios (34)</t>
  </si>
  <si>
    <t>Subdirección de operaciones PNC, MINGOB. 2018</t>
  </si>
  <si>
    <t>Hechos delictivos contra el patrimonio registrados a nivel república del año 2018</t>
  </si>
  <si>
    <t xml:space="preserve">Ordenamiento Territorial (P10) </t>
  </si>
  <si>
    <t>Porcentaje de suelo de uso correcto del suelo (37)</t>
  </si>
  <si>
    <t>MAGA 1999-2000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</si>
</sst>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_-;\-* #,##0.0_-;_-* &quot;-&quot;??_-;_-@_-"/>
    <numFmt numFmtId="166" formatCode="#,##0.00%"/>
    <numFmt numFmtId="167" formatCode="0.0"/>
    <numFmt numFmtId="168" formatCode="0.000"/>
  </numFmts>
  <fonts count="26"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9"/>
      <color indexed="9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ajor"/>
    </font>
    <font>
      <sz val="9"/>
      <name val="Calibri"/>
      <family val="2"/>
      <scheme val="major"/>
    </font>
    <font>
      <sz val="9"/>
      <color rgb="FF000000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9"/>
      <color rgb="FFFFFFFF"/>
      <name val="Calibri"/>
      <family val="2"/>
      <scheme val="major"/>
    </font>
    <font>
      <b/>
      <sz val="9"/>
      <color theme="0"/>
      <name val="Calibri"/>
      <family val="2"/>
      <scheme val="major"/>
    </font>
    <font>
      <sz val="9"/>
      <color rgb="FF333333"/>
      <name val="Calibri"/>
      <family val="2"/>
      <scheme val="major"/>
    </font>
    <font>
      <sz val="9"/>
      <color rgb="FFFF0000"/>
      <name val="Calibri"/>
      <family val="2"/>
      <scheme val="major"/>
    </font>
    <font>
      <b/>
      <sz val="18"/>
      <color theme="1"/>
      <name val="Calibri"/>
      <family val="2"/>
      <scheme val="maj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ajor"/>
    </font>
  </fonts>
  <fills count="2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366092"/>
        <bgColor rgb="FF366092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6B00F"/>
        <bgColor indexed="64"/>
      </patternFill>
    </fill>
    <fill>
      <patternFill patternType="solid">
        <fgColor rgb="FFFBDA00"/>
        <bgColor indexed="64"/>
      </patternFill>
    </fill>
    <fill>
      <patternFill patternType="solid">
        <fgColor rgb="FFE0861A"/>
        <bgColor indexed="64"/>
      </patternFill>
    </fill>
    <fill>
      <patternFill patternType="solid">
        <fgColor rgb="FFDB5C1E"/>
        <bgColor indexed="64"/>
      </patternFill>
    </fill>
    <fill>
      <patternFill patternType="solid">
        <fgColor rgb="FFD3192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8CBA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36609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48284"/>
      </left>
      <right style="thin">
        <color rgb="FF848284"/>
      </right>
      <top style="thin">
        <color rgb="FF848284"/>
      </top>
      <bottom style="thin">
        <color rgb="FF848284"/>
      </bottom>
      <diagonal/>
    </border>
    <border>
      <left style="thin">
        <color rgb="FF848284"/>
      </left>
      <right style="thin">
        <color rgb="FF848284"/>
      </right>
      <top style="thin">
        <color rgb="FF848284"/>
      </top>
      <bottom/>
      <diagonal/>
    </border>
  </borders>
  <cellStyleXfs count="13">
    <xf numFmtId="0" fontId="0" fillId="0" borderId="0"/>
    <xf numFmtId="0" fontId="7" fillId="2" borderId="0" applyNumberFormat="0" applyBorder="0" applyAlignment="0" applyProtection="0"/>
    <xf numFmtId="9" fontId="8" fillId="0" borderId="0"/>
    <xf numFmtId="0" fontId="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9" fontId="8" fillId="0" borderId="0"/>
  </cellStyleXfs>
  <cellXfs count="156">
    <xf numFmtId="0" fontId="0" fillId="0" borderId="0" xfId="0"/>
    <xf numFmtId="10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167" fontId="11" fillId="0" borderId="1" xfId="8" applyNumberFormat="1" applyFont="1" applyBorder="1" applyAlignment="1">
      <alignment horizontal="center"/>
    </xf>
    <xf numFmtId="165" fontId="12" fillId="0" borderId="1" xfId="4" applyNumberFormat="1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167" fontId="11" fillId="0" borderId="2" xfId="8" applyNumberFormat="1" applyFont="1" applyBorder="1" applyAlignment="1">
      <alignment horizontal="center"/>
    </xf>
    <xf numFmtId="165" fontId="12" fillId="0" borderId="2" xfId="4" applyNumberFormat="1" applyFont="1" applyFill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10" fontId="10" fillId="0" borderId="1" xfId="11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0" fillId="0" borderId="1" xfId="11" applyNumberFormat="1" applyFont="1" applyFill="1" applyBorder="1" applyAlignment="1">
      <alignment horizontal="center" vertical="center"/>
    </xf>
    <xf numFmtId="164" fontId="10" fillId="0" borderId="1" xfId="4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8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10" fontId="10" fillId="0" borderId="2" xfId="11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0" fillId="0" borderId="2" xfId="11" applyNumberFormat="1" applyFont="1" applyFill="1" applyBorder="1" applyAlignment="1">
      <alignment horizontal="center" vertical="center"/>
    </xf>
    <xf numFmtId="164" fontId="10" fillId="0" borderId="2" xfId="4" applyFont="1" applyFill="1" applyBorder="1" applyAlignment="1">
      <alignment horizontal="right"/>
    </xf>
    <xf numFmtId="0" fontId="10" fillId="0" borderId="2" xfId="0" applyFont="1" applyBorder="1" applyAlignment="1" applyProtection="1">
      <alignment horizontal="center"/>
      <protection locked="0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4" fontId="10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/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/>
    <xf numFmtId="2" fontId="10" fillId="0" borderId="0" xfId="0" applyNumberFormat="1" applyFont="1" applyAlignment="1">
      <alignment horizontal="right"/>
    </xf>
    <xf numFmtId="9" fontId="10" fillId="0" borderId="1" xfId="0" applyNumberFormat="1" applyFont="1" applyBorder="1" applyAlignment="1">
      <alignment horizontal="center" vertical="center"/>
    </xf>
    <xf numFmtId="166" fontId="12" fillId="0" borderId="15" xfId="0" applyNumberFormat="1" applyFont="1" applyBorder="1" applyAlignment="1">
      <alignment horizontal="center" vertical="center"/>
    </xf>
    <xf numFmtId="166" fontId="12" fillId="0" borderId="16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9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0" fontId="10" fillId="9" borderId="1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0" fontId="10" fillId="12" borderId="1" xfId="0" applyFont="1" applyFill="1" applyBorder="1" applyAlignment="1">
      <alignment horizontal="center" wrapText="1"/>
    </xf>
    <xf numFmtId="0" fontId="10" fillId="13" borderId="1" xfId="0" applyFont="1" applyFill="1" applyBorder="1" applyAlignment="1">
      <alignment horizontal="center" wrapText="1"/>
    </xf>
    <xf numFmtId="0" fontId="17" fillId="14" borderId="1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9" fillId="15" borderId="0" xfId="9" applyFont="1" applyFill="1" applyAlignment="1">
      <alignment horizontal="left" vertical="center"/>
    </xf>
    <xf numFmtId="0" fontId="20" fillId="15" borderId="0" xfId="9" applyFont="1" applyFill="1" applyAlignment="1">
      <alignment horizontal="center" vertical="center"/>
    </xf>
    <xf numFmtId="0" fontId="20" fillId="15" borderId="0" xfId="9" applyFont="1" applyFill="1" applyAlignment="1">
      <alignment horizontal="left" vertical="center"/>
    </xf>
    <xf numFmtId="0" fontId="20" fillId="15" borderId="0" xfId="9" applyFont="1" applyFill="1" applyAlignment="1">
      <alignment horizontal="left" vertical="center" wrapText="1"/>
    </xf>
    <xf numFmtId="0" fontId="20" fillId="15" borderId="0" xfId="9" applyFont="1" applyFill="1"/>
    <xf numFmtId="0" fontId="21" fillId="15" borderId="1" xfId="0" applyFont="1" applyFill="1" applyBorder="1" applyAlignment="1">
      <alignment horizontal="center" vertical="center" wrapText="1"/>
    </xf>
    <xf numFmtId="0" fontId="20" fillId="15" borderId="1" xfId="9" applyFont="1" applyFill="1" applyBorder="1" applyAlignment="1">
      <alignment horizontal="center" vertical="center"/>
    </xf>
    <xf numFmtId="0" fontId="20" fillId="0" borderId="1" xfId="10" applyFont="1" applyBorder="1" applyAlignment="1">
      <alignment horizontal="left" vertical="center" wrapText="1"/>
    </xf>
    <xf numFmtId="0" fontId="22" fillId="15" borderId="0" xfId="9" applyFont="1" applyFill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0" fillId="15" borderId="1" xfId="0" applyFont="1" applyFill="1" applyBorder="1" applyAlignment="1">
      <alignment horizontal="left" vertical="center" wrapText="1"/>
    </xf>
    <xf numFmtId="0" fontId="23" fillId="16" borderId="1" xfId="1" applyFont="1" applyFill="1" applyBorder="1" applyAlignment="1">
      <alignment horizontal="center" vertical="center"/>
    </xf>
    <xf numFmtId="0" fontId="23" fillId="16" borderId="1" xfId="9" applyFont="1" applyFill="1" applyBorder="1" applyAlignment="1">
      <alignment horizontal="center" vertical="center"/>
    </xf>
    <xf numFmtId="0" fontId="23" fillId="16" borderId="1" xfId="9" applyFont="1" applyFill="1" applyBorder="1" applyAlignment="1">
      <alignment horizontal="center" vertical="center" wrapText="1"/>
    </xf>
    <xf numFmtId="0" fontId="21" fillId="15" borderId="1" xfId="9" applyFont="1" applyFill="1" applyBorder="1" applyAlignment="1">
      <alignment horizontal="center" vertical="center"/>
    </xf>
    <xf numFmtId="0" fontId="20" fillId="15" borderId="1" xfId="9" applyFont="1" applyFill="1" applyBorder="1" applyAlignment="1">
      <alignment horizontal="left" vertical="center"/>
    </xf>
    <xf numFmtId="0" fontId="20" fillId="0" borderId="1" xfId="9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17" borderId="1" xfId="0" applyNumberFormat="1" applyFont="1" applyFill="1" applyBorder="1" applyAlignment="1">
      <alignment horizontal="center" vertical="center"/>
    </xf>
    <xf numFmtId="4" fontId="10" fillId="14" borderId="1" xfId="0" applyNumberFormat="1" applyFont="1" applyFill="1" applyBorder="1" applyAlignment="1">
      <alignment horizontal="center" vertical="center"/>
    </xf>
    <xf numFmtId="4" fontId="12" fillId="18" borderId="1" xfId="0" applyNumberFormat="1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horizontal="center" vertical="center"/>
    </xf>
    <xf numFmtId="168" fontId="13" fillId="0" borderId="0" xfId="0" applyNumberFormat="1" applyFont="1" applyAlignment="1">
      <alignment vertical="center"/>
    </xf>
    <xf numFmtId="168" fontId="10" fillId="0" borderId="0" xfId="0" applyNumberFormat="1" applyFont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vertical="center"/>
    </xf>
    <xf numFmtId="168" fontId="10" fillId="0" borderId="0" xfId="0" applyNumberFormat="1" applyFont="1"/>
    <xf numFmtId="0" fontId="24" fillId="19" borderId="1" xfId="9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168" fontId="15" fillId="3" borderId="2" xfId="0" applyNumberFormat="1" applyFont="1" applyFill="1" applyBorder="1" applyAlignment="1">
      <alignment horizontal="center" vertical="center" wrapText="1"/>
    </xf>
    <xf numFmtId="168" fontId="15" fillId="3" borderId="9" xfId="0" applyNumberFormat="1" applyFont="1" applyFill="1" applyBorder="1" applyAlignment="1">
      <alignment horizontal="center" vertical="center" wrapText="1"/>
    </xf>
    <xf numFmtId="168" fontId="15" fillId="3" borderId="10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2" fontId="15" fillId="3" borderId="13" xfId="0" applyNumberFormat="1" applyFont="1" applyFill="1" applyBorder="1" applyAlignment="1">
      <alignment horizontal="center" vertical="center" wrapText="1"/>
    </xf>
    <xf numFmtId="2" fontId="15" fillId="3" borderId="14" xfId="0" applyNumberFormat="1" applyFont="1" applyFill="1" applyBorder="1" applyAlignment="1">
      <alignment horizontal="center" vertical="center" wrapText="1"/>
    </xf>
    <xf numFmtId="0" fontId="20" fillId="19" borderId="1" xfId="9" applyFont="1" applyFill="1" applyBorder="1" applyAlignment="1">
      <alignment horizontal="left" vertical="center"/>
    </xf>
    <xf numFmtId="0" fontId="24" fillId="19" borderId="1" xfId="9" applyFont="1" applyFill="1" applyBorder="1" applyAlignment="1">
      <alignment horizontal="left" vertical="center" wrapText="1"/>
    </xf>
    <xf numFmtId="0" fontId="20" fillId="15" borderId="1" xfId="0" applyFont="1" applyFill="1" applyBorder="1" applyAlignment="1">
      <alignment horizontal="left" vertical="center" wrapText="1"/>
    </xf>
    <xf numFmtId="0" fontId="20" fillId="19" borderId="1" xfId="9" applyFont="1" applyFill="1" applyBorder="1" applyAlignment="1">
      <alignment horizontal="left" vertical="center" wrapText="1"/>
    </xf>
    <xf numFmtId="0" fontId="20" fillId="15" borderId="1" xfId="9" applyFont="1" applyFill="1" applyBorder="1" applyAlignment="1">
      <alignment horizontal="center" vertical="center"/>
    </xf>
    <xf numFmtId="0" fontId="23" fillId="16" borderId="1" xfId="1" applyFont="1" applyFill="1" applyBorder="1" applyAlignment="1">
      <alignment horizontal="center" vertical="center"/>
    </xf>
  </cellXfs>
  <cellStyles count="13">
    <cellStyle name="Énfasis1" xfId="1" builtinId="29"/>
    <cellStyle name="Excel Built-in Percent" xfId="2" xr:uid="{00000000-0005-0000-0000-000002000000}"/>
    <cellStyle name="Hipervínculo 2" xfId="3" xr:uid="{00000000-0005-0000-0000-000003000000}"/>
    <cellStyle name="Millares" xfId="4" builtinId="3"/>
    <cellStyle name="Millares 2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Porcentaje" xfId="11" builtinId="5"/>
    <cellStyle name="Porcentual 2" xfId="12" xr:uid="{00000000-0005-0000-0000-00000C000000}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4</xdr:row>
      <xdr:rowOff>363008</xdr:rowOff>
    </xdr:from>
    <xdr:to>
      <xdr:col>6</xdr:col>
      <xdr:colOff>285750</xdr:colOff>
      <xdr:row>4</xdr:row>
      <xdr:rowOff>591608</xdr:rowOff>
    </xdr:to>
    <xdr:sp macro="" textlink="">
      <xdr:nvSpPr>
        <xdr:cNvPr id="2" name="Flecha abajo 1">
          <a:extLst>
            <a:ext uri="{FF2B5EF4-FFF2-40B4-BE49-F238E27FC236}">
              <a16:creationId xmlns:a16="http://schemas.microsoft.com/office/drawing/2014/main" id="{B2622FBF-23A0-0F73-1854-DFCD174A5F3B}"/>
            </a:ext>
          </a:extLst>
        </xdr:cNvPr>
        <xdr:cNvSpPr/>
      </xdr:nvSpPr>
      <xdr:spPr>
        <a:xfrm>
          <a:off x="5948892" y="2363258"/>
          <a:ext cx="20002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171450</xdr:colOff>
      <xdr:row>4</xdr:row>
      <xdr:rowOff>371476</xdr:rowOff>
    </xdr:from>
    <xdr:to>
      <xdr:col>10</xdr:col>
      <xdr:colOff>400050</xdr:colOff>
      <xdr:row>4</xdr:row>
      <xdr:rowOff>619126</xdr:rowOff>
    </xdr:to>
    <xdr:sp macro="" textlink="">
      <xdr:nvSpPr>
        <xdr:cNvPr id="3" name="Flecha abajo 2">
          <a:extLst>
            <a:ext uri="{FF2B5EF4-FFF2-40B4-BE49-F238E27FC236}">
              <a16:creationId xmlns:a16="http://schemas.microsoft.com/office/drawing/2014/main" id="{EC6651B6-B8FB-4014-342F-FB0F8D693797}"/>
            </a:ext>
          </a:extLst>
        </xdr:cNvPr>
        <xdr:cNvSpPr/>
      </xdr:nvSpPr>
      <xdr:spPr>
        <a:xfrm>
          <a:off x="9239250" y="2552701"/>
          <a:ext cx="228600" cy="2476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46567</xdr:colOff>
      <xdr:row>4</xdr:row>
      <xdr:rowOff>309033</xdr:rowOff>
    </xdr:from>
    <xdr:to>
      <xdr:col>20</xdr:col>
      <xdr:colOff>303742</xdr:colOff>
      <xdr:row>4</xdr:row>
      <xdr:rowOff>537633</xdr:rowOff>
    </xdr:to>
    <xdr:sp macro="" textlink="">
      <xdr:nvSpPr>
        <xdr:cNvPr id="9" name="Flecha abajo 8">
          <a:extLst>
            <a:ext uri="{FF2B5EF4-FFF2-40B4-BE49-F238E27FC236}">
              <a16:creationId xmlns:a16="http://schemas.microsoft.com/office/drawing/2014/main" id="{BE7E8024-CB14-6B5A-F42A-7598661E60FD}"/>
            </a:ext>
          </a:extLst>
        </xdr:cNvPr>
        <xdr:cNvSpPr/>
      </xdr:nvSpPr>
      <xdr:spPr>
        <a:xfrm>
          <a:off x="24292984" y="2309283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18</xdr:col>
      <xdr:colOff>45508</xdr:colOff>
      <xdr:row>4</xdr:row>
      <xdr:rowOff>311150</xdr:rowOff>
    </xdr:from>
    <xdr:to>
      <xdr:col>18</xdr:col>
      <xdr:colOff>302683</xdr:colOff>
      <xdr:row>4</xdr:row>
      <xdr:rowOff>539750</xdr:rowOff>
    </xdr:to>
    <xdr:sp macro="" textlink="">
      <xdr:nvSpPr>
        <xdr:cNvPr id="10" name="Flecha abajo 9">
          <a:extLst>
            <a:ext uri="{FF2B5EF4-FFF2-40B4-BE49-F238E27FC236}">
              <a16:creationId xmlns:a16="http://schemas.microsoft.com/office/drawing/2014/main" id="{7573B349-FFB8-3047-3E21-B6048DDC9152}"/>
            </a:ext>
          </a:extLst>
        </xdr:cNvPr>
        <xdr:cNvSpPr/>
      </xdr:nvSpPr>
      <xdr:spPr>
        <a:xfrm>
          <a:off x="15560675" y="2311400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16</xdr:col>
      <xdr:colOff>66676</xdr:colOff>
      <xdr:row>4</xdr:row>
      <xdr:rowOff>303742</xdr:rowOff>
    </xdr:from>
    <xdr:to>
      <xdr:col>16</xdr:col>
      <xdr:colOff>323851</xdr:colOff>
      <xdr:row>4</xdr:row>
      <xdr:rowOff>532342</xdr:rowOff>
    </xdr:to>
    <xdr:sp macro="" textlink="">
      <xdr:nvSpPr>
        <xdr:cNvPr id="11" name="Flecha abajo 10">
          <a:extLst>
            <a:ext uri="{FF2B5EF4-FFF2-40B4-BE49-F238E27FC236}">
              <a16:creationId xmlns:a16="http://schemas.microsoft.com/office/drawing/2014/main" id="{6AC78C54-DD5A-0541-43B1-353930B7FD8A}"/>
            </a:ext>
          </a:extLst>
        </xdr:cNvPr>
        <xdr:cNvSpPr/>
      </xdr:nvSpPr>
      <xdr:spPr>
        <a:xfrm>
          <a:off x="13920259" y="2303992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24</xdr:col>
      <xdr:colOff>27519</xdr:colOff>
      <xdr:row>4</xdr:row>
      <xdr:rowOff>248708</xdr:rowOff>
    </xdr:from>
    <xdr:to>
      <xdr:col>24</xdr:col>
      <xdr:colOff>284694</xdr:colOff>
      <xdr:row>4</xdr:row>
      <xdr:rowOff>477308</xdr:rowOff>
    </xdr:to>
    <xdr:sp macro="" textlink="">
      <xdr:nvSpPr>
        <xdr:cNvPr id="16" name="Flecha abajo 15">
          <a:extLst>
            <a:ext uri="{FF2B5EF4-FFF2-40B4-BE49-F238E27FC236}">
              <a16:creationId xmlns:a16="http://schemas.microsoft.com/office/drawing/2014/main" id="{CB9219AA-1C45-0ED7-5BDD-38A66816C3A4}"/>
            </a:ext>
          </a:extLst>
        </xdr:cNvPr>
        <xdr:cNvSpPr/>
      </xdr:nvSpPr>
      <xdr:spPr>
        <a:xfrm rot="10800000">
          <a:off x="28390852" y="2248958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38</xdr:col>
      <xdr:colOff>14816</xdr:colOff>
      <xdr:row>4</xdr:row>
      <xdr:rowOff>250825</xdr:rowOff>
    </xdr:from>
    <xdr:to>
      <xdr:col>38</xdr:col>
      <xdr:colOff>271991</xdr:colOff>
      <xdr:row>4</xdr:row>
      <xdr:rowOff>479425</xdr:rowOff>
    </xdr:to>
    <xdr:sp macro="" textlink="">
      <xdr:nvSpPr>
        <xdr:cNvPr id="19" name="Flecha abajo 18">
          <a:extLst>
            <a:ext uri="{FF2B5EF4-FFF2-40B4-BE49-F238E27FC236}">
              <a16:creationId xmlns:a16="http://schemas.microsoft.com/office/drawing/2014/main" id="{458A33DD-3AFC-39D3-8AA8-2A7E9CFA2B10}"/>
            </a:ext>
          </a:extLst>
        </xdr:cNvPr>
        <xdr:cNvSpPr/>
      </xdr:nvSpPr>
      <xdr:spPr>
        <a:xfrm rot="10800000">
          <a:off x="37596233" y="2251075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40</xdr:col>
      <xdr:colOff>48683</xdr:colOff>
      <xdr:row>4</xdr:row>
      <xdr:rowOff>270933</xdr:rowOff>
    </xdr:from>
    <xdr:to>
      <xdr:col>40</xdr:col>
      <xdr:colOff>305858</xdr:colOff>
      <xdr:row>4</xdr:row>
      <xdr:rowOff>499533</xdr:rowOff>
    </xdr:to>
    <xdr:sp macro="" textlink="">
      <xdr:nvSpPr>
        <xdr:cNvPr id="20" name="Flecha abajo 19">
          <a:extLst>
            <a:ext uri="{FF2B5EF4-FFF2-40B4-BE49-F238E27FC236}">
              <a16:creationId xmlns:a16="http://schemas.microsoft.com/office/drawing/2014/main" id="{E8E92B9A-6106-0281-5E33-CB3EF947857F}"/>
            </a:ext>
          </a:extLst>
        </xdr:cNvPr>
        <xdr:cNvSpPr/>
      </xdr:nvSpPr>
      <xdr:spPr>
        <a:xfrm rot="10800000">
          <a:off x="38646100" y="2271183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56</xdr:col>
      <xdr:colOff>21166</xdr:colOff>
      <xdr:row>4</xdr:row>
      <xdr:rowOff>334433</xdr:rowOff>
    </xdr:from>
    <xdr:to>
      <xdr:col>56</xdr:col>
      <xdr:colOff>278341</xdr:colOff>
      <xdr:row>4</xdr:row>
      <xdr:rowOff>563033</xdr:rowOff>
    </xdr:to>
    <xdr:sp macro="" textlink="">
      <xdr:nvSpPr>
        <xdr:cNvPr id="24" name="Flecha abajo 23">
          <a:extLst>
            <a:ext uri="{FF2B5EF4-FFF2-40B4-BE49-F238E27FC236}">
              <a16:creationId xmlns:a16="http://schemas.microsoft.com/office/drawing/2014/main" id="{55292B43-C0A4-C4DD-14AB-00DC68DD7655}"/>
            </a:ext>
          </a:extLst>
        </xdr:cNvPr>
        <xdr:cNvSpPr/>
      </xdr:nvSpPr>
      <xdr:spPr>
        <a:xfrm rot="10800000">
          <a:off x="55382583" y="2334683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68</xdr:col>
      <xdr:colOff>58208</xdr:colOff>
      <xdr:row>4</xdr:row>
      <xdr:rowOff>325967</xdr:rowOff>
    </xdr:from>
    <xdr:to>
      <xdr:col>68</xdr:col>
      <xdr:colOff>315383</xdr:colOff>
      <xdr:row>4</xdr:row>
      <xdr:rowOff>554567</xdr:rowOff>
    </xdr:to>
    <xdr:sp macro="" textlink="">
      <xdr:nvSpPr>
        <xdr:cNvPr id="25" name="Flecha abajo 24">
          <a:extLst>
            <a:ext uri="{FF2B5EF4-FFF2-40B4-BE49-F238E27FC236}">
              <a16:creationId xmlns:a16="http://schemas.microsoft.com/office/drawing/2014/main" id="{97971AC0-FD63-FAA2-AB61-CFB4F40D5D58}"/>
            </a:ext>
          </a:extLst>
        </xdr:cNvPr>
        <xdr:cNvSpPr/>
      </xdr:nvSpPr>
      <xdr:spPr>
        <a:xfrm rot="10800000">
          <a:off x="58234791" y="2326217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70</xdr:col>
      <xdr:colOff>57150</xdr:colOff>
      <xdr:row>4</xdr:row>
      <xdr:rowOff>360892</xdr:rowOff>
    </xdr:from>
    <xdr:to>
      <xdr:col>70</xdr:col>
      <xdr:colOff>314325</xdr:colOff>
      <xdr:row>4</xdr:row>
      <xdr:rowOff>589492</xdr:rowOff>
    </xdr:to>
    <xdr:sp macro="" textlink="">
      <xdr:nvSpPr>
        <xdr:cNvPr id="26" name="Flecha abajo 25">
          <a:extLst>
            <a:ext uri="{FF2B5EF4-FFF2-40B4-BE49-F238E27FC236}">
              <a16:creationId xmlns:a16="http://schemas.microsoft.com/office/drawing/2014/main" id="{3153B233-1F75-416D-DABE-8B538DA465B1}"/>
            </a:ext>
          </a:extLst>
        </xdr:cNvPr>
        <xdr:cNvSpPr/>
      </xdr:nvSpPr>
      <xdr:spPr>
        <a:xfrm>
          <a:off x="60731400" y="2361142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74</xdr:col>
      <xdr:colOff>38101</xdr:colOff>
      <xdr:row>4</xdr:row>
      <xdr:rowOff>225425</xdr:rowOff>
    </xdr:from>
    <xdr:to>
      <xdr:col>74</xdr:col>
      <xdr:colOff>295276</xdr:colOff>
      <xdr:row>4</xdr:row>
      <xdr:rowOff>454025</xdr:rowOff>
    </xdr:to>
    <xdr:sp macro="" textlink="">
      <xdr:nvSpPr>
        <xdr:cNvPr id="29" name="Flecha abajo 28">
          <a:extLst>
            <a:ext uri="{FF2B5EF4-FFF2-40B4-BE49-F238E27FC236}">
              <a16:creationId xmlns:a16="http://schemas.microsoft.com/office/drawing/2014/main" id="{8CD86789-AED2-A278-E3F1-F1575BBBC2C2}"/>
            </a:ext>
          </a:extLst>
        </xdr:cNvPr>
        <xdr:cNvSpPr/>
      </xdr:nvSpPr>
      <xdr:spPr>
        <a:xfrm rot="10800000">
          <a:off x="66300351" y="2225675"/>
          <a:ext cx="257175" cy="228600"/>
        </a:xfrm>
        <a:prstGeom prst="down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62</xdr:col>
      <xdr:colOff>70909</xdr:colOff>
      <xdr:row>4</xdr:row>
      <xdr:rowOff>279400</xdr:rowOff>
    </xdr:from>
    <xdr:to>
      <xdr:col>62</xdr:col>
      <xdr:colOff>328084</xdr:colOff>
      <xdr:row>4</xdr:row>
      <xdr:rowOff>508000</xdr:rowOff>
    </xdr:to>
    <xdr:sp macro="" textlink="">
      <xdr:nvSpPr>
        <xdr:cNvPr id="32" name="Flecha abajo 31">
          <a:extLst>
            <a:ext uri="{FF2B5EF4-FFF2-40B4-BE49-F238E27FC236}">
              <a16:creationId xmlns:a16="http://schemas.microsoft.com/office/drawing/2014/main" id="{4C9CF1CA-80C3-E953-CCCA-50FE74E011F4}"/>
            </a:ext>
          </a:extLst>
        </xdr:cNvPr>
        <xdr:cNvSpPr/>
      </xdr:nvSpPr>
      <xdr:spPr>
        <a:xfrm rot="10800000">
          <a:off x="20771909" y="2279650"/>
          <a:ext cx="257175" cy="228600"/>
        </a:xfrm>
        <a:prstGeom prst="down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60</xdr:col>
      <xdr:colOff>76199</xdr:colOff>
      <xdr:row>4</xdr:row>
      <xdr:rowOff>211667</xdr:rowOff>
    </xdr:from>
    <xdr:to>
      <xdr:col>60</xdr:col>
      <xdr:colOff>333374</xdr:colOff>
      <xdr:row>4</xdr:row>
      <xdr:rowOff>440267</xdr:rowOff>
    </xdr:to>
    <xdr:sp macro="" textlink="">
      <xdr:nvSpPr>
        <xdr:cNvPr id="33" name="Flecha abajo 32">
          <a:extLst>
            <a:ext uri="{FF2B5EF4-FFF2-40B4-BE49-F238E27FC236}">
              <a16:creationId xmlns:a16="http://schemas.microsoft.com/office/drawing/2014/main" id="{A2859EF0-5758-44D7-9974-6F2922BAB611}"/>
            </a:ext>
          </a:extLst>
        </xdr:cNvPr>
        <xdr:cNvSpPr/>
      </xdr:nvSpPr>
      <xdr:spPr>
        <a:xfrm rot="10800000">
          <a:off x="18956866" y="2211917"/>
          <a:ext cx="257175" cy="228600"/>
        </a:xfrm>
        <a:prstGeom prst="down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66</xdr:col>
      <xdr:colOff>67348</xdr:colOff>
      <xdr:row>4</xdr:row>
      <xdr:rowOff>355023</xdr:rowOff>
    </xdr:from>
    <xdr:to>
      <xdr:col>66</xdr:col>
      <xdr:colOff>324523</xdr:colOff>
      <xdr:row>4</xdr:row>
      <xdr:rowOff>583623</xdr:rowOff>
    </xdr:to>
    <xdr:sp macro="" textlink="">
      <xdr:nvSpPr>
        <xdr:cNvPr id="36" name="Flecha abajo 35">
          <a:extLst>
            <a:ext uri="{FF2B5EF4-FFF2-40B4-BE49-F238E27FC236}">
              <a16:creationId xmlns:a16="http://schemas.microsoft.com/office/drawing/2014/main" id="{4ED887B1-5FAF-1F1D-F861-8643EC20DCB4}"/>
            </a:ext>
          </a:extLst>
        </xdr:cNvPr>
        <xdr:cNvSpPr/>
      </xdr:nvSpPr>
      <xdr:spPr>
        <a:xfrm>
          <a:off x="56540015" y="2355273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33673</xdr:colOff>
      <xdr:row>4</xdr:row>
      <xdr:rowOff>323273</xdr:rowOff>
    </xdr:from>
    <xdr:to>
      <xdr:col>14</xdr:col>
      <xdr:colOff>262273</xdr:colOff>
      <xdr:row>4</xdr:row>
      <xdr:rowOff>551873</xdr:rowOff>
    </xdr:to>
    <xdr:sp macro="" textlink="">
      <xdr:nvSpPr>
        <xdr:cNvPr id="37" name="Flecha abajo 36">
          <a:extLst>
            <a:ext uri="{FF2B5EF4-FFF2-40B4-BE49-F238E27FC236}">
              <a16:creationId xmlns:a16="http://schemas.microsoft.com/office/drawing/2014/main" id="{6EF045E5-4C0E-F565-BD60-D532ACC86387}"/>
            </a:ext>
          </a:extLst>
        </xdr:cNvPr>
        <xdr:cNvSpPr/>
      </xdr:nvSpPr>
      <xdr:spPr>
        <a:xfrm rot="10800000">
          <a:off x="44928173" y="2323523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46</xdr:col>
      <xdr:colOff>37522</xdr:colOff>
      <xdr:row>4</xdr:row>
      <xdr:rowOff>318462</xdr:rowOff>
    </xdr:from>
    <xdr:to>
      <xdr:col>46</xdr:col>
      <xdr:colOff>266122</xdr:colOff>
      <xdr:row>4</xdr:row>
      <xdr:rowOff>547062</xdr:rowOff>
    </xdr:to>
    <xdr:sp macro="" textlink="">
      <xdr:nvSpPr>
        <xdr:cNvPr id="39" name="Flecha abajo 38">
          <a:extLst>
            <a:ext uri="{FF2B5EF4-FFF2-40B4-BE49-F238E27FC236}">
              <a16:creationId xmlns:a16="http://schemas.microsoft.com/office/drawing/2014/main" id="{AACBABB8-7AE5-B626-3AFB-FF75CAF69319}"/>
            </a:ext>
          </a:extLst>
        </xdr:cNvPr>
        <xdr:cNvSpPr/>
      </xdr:nvSpPr>
      <xdr:spPr>
        <a:xfrm rot="10800000">
          <a:off x="46223189" y="2318712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44</xdr:col>
      <xdr:colOff>32712</xdr:colOff>
      <xdr:row>4</xdr:row>
      <xdr:rowOff>299219</xdr:rowOff>
    </xdr:from>
    <xdr:to>
      <xdr:col>44</xdr:col>
      <xdr:colOff>261312</xdr:colOff>
      <xdr:row>4</xdr:row>
      <xdr:rowOff>527819</xdr:rowOff>
    </xdr:to>
    <xdr:sp macro="" textlink="">
      <xdr:nvSpPr>
        <xdr:cNvPr id="41" name="Flecha abajo 40">
          <a:extLst>
            <a:ext uri="{FF2B5EF4-FFF2-40B4-BE49-F238E27FC236}">
              <a16:creationId xmlns:a16="http://schemas.microsoft.com/office/drawing/2014/main" id="{645FEF4D-1A48-1457-C33F-001B61387052}"/>
            </a:ext>
          </a:extLst>
        </xdr:cNvPr>
        <xdr:cNvSpPr/>
      </xdr:nvSpPr>
      <xdr:spPr>
        <a:xfrm rot="10800000">
          <a:off x="42260212" y="2299469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48</xdr:col>
      <xdr:colOff>51954</xdr:colOff>
      <xdr:row>4</xdr:row>
      <xdr:rowOff>321349</xdr:rowOff>
    </xdr:from>
    <xdr:to>
      <xdr:col>48</xdr:col>
      <xdr:colOff>280554</xdr:colOff>
      <xdr:row>4</xdr:row>
      <xdr:rowOff>549949</xdr:rowOff>
    </xdr:to>
    <xdr:sp macro="" textlink="">
      <xdr:nvSpPr>
        <xdr:cNvPr id="43" name="Flecha abajo 42">
          <a:extLst>
            <a:ext uri="{FF2B5EF4-FFF2-40B4-BE49-F238E27FC236}">
              <a16:creationId xmlns:a16="http://schemas.microsoft.com/office/drawing/2014/main" id="{C8387AA6-675D-9BF1-10AF-A727CC719DD0}"/>
            </a:ext>
          </a:extLst>
        </xdr:cNvPr>
        <xdr:cNvSpPr/>
      </xdr:nvSpPr>
      <xdr:spPr>
        <a:xfrm rot="10800000">
          <a:off x="48798787" y="2321599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50</xdr:col>
      <xdr:colOff>37522</xdr:colOff>
      <xdr:row>4</xdr:row>
      <xdr:rowOff>331931</xdr:rowOff>
    </xdr:from>
    <xdr:to>
      <xdr:col>50</xdr:col>
      <xdr:colOff>266122</xdr:colOff>
      <xdr:row>4</xdr:row>
      <xdr:rowOff>560531</xdr:rowOff>
    </xdr:to>
    <xdr:sp macro="" textlink="">
      <xdr:nvSpPr>
        <xdr:cNvPr id="44" name="Flecha abajo 43">
          <a:extLst>
            <a:ext uri="{FF2B5EF4-FFF2-40B4-BE49-F238E27FC236}">
              <a16:creationId xmlns:a16="http://schemas.microsoft.com/office/drawing/2014/main" id="{0516F4F2-1171-8A10-2049-6A6DEDEB07CA}"/>
            </a:ext>
          </a:extLst>
        </xdr:cNvPr>
        <xdr:cNvSpPr/>
      </xdr:nvSpPr>
      <xdr:spPr>
        <a:xfrm rot="10800000">
          <a:off x="50107272" y="2332181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52</xdr:col>
      <xdr:colOff>41372</xdr:colOff>
      <xdr:row>4</xdr:row>
      <xdr:rowOff>285750</xdr:rowOff>
    </xdr:from>
    <xdr:to>
      <xdr:col>52</xdr:col>
      <xdr:colOff>269972</xdr:colOff>
      <xdr:row>4</xdr:row>
      <xdr:rowOff>514350</xdr:rowOff>
    </xdr:to>
    <xdr:sp macro="" textlink="">
      <xdr:nvSpPr>
        <xdr:cNvPr id="45" name="Flecha abajo 44">
          <a:extLst>
            <a:ext uri="{FF2B5EF4-FFF2-40B4-BE49-F238E27FC236}">
              <a16:creationId xmlns:a16="http://schemas.microsoft.com/office/drawing/2014/main" id="{C1460518-378D-1F3A-6097-A42660AE5F10}"/>
            </a:ext>
          </a:extLst>
        </xdr:cNvPr>
        <xdr:cNvSpPr/>
      </xdr:nvSpPr>
      <xdr:spPr>
        <a:xfrm rot="10800000">
          <a:off x="51423455" y="2286000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54</xdr:col>
      <xdr:colOff>50030</xdr:colOff>
      <xdr:row>4</xdr:row>
      <xdr:rowOff>358872</xdr:rowOff>
    </xdr:from>
    <xdr:to>
      <xdr:col>54</xdr:col>
      <xdr:colOff>278630</xdr:colOff>
      <xdr:row>4</xdr:row>
      <xdr:rowOff>587472</xdr:rowOff>
    </xdr:to>
    <xdr:sp macro="" textlink="">
      <xdr:nvSpPr>
        <xdr:cNvPr id="46" name="Flecha abajo 45">
          <a:extLst>
            <a:ext uri="{FF2B5EF4-FFF2-40B4-BE49-F238E27FC236}">
              <a16:creationId xmlns:a16="http://schemas.microsoft.com/office/drawing/2014/main" id="{C00E9F0D-EF70-610F-32DB-5CCA7D25F7A2}"/>
            </a:ext>
          </a:extLst>
        </xdr:cNvPr>
        <xdr:cNvSpPr/>
      </xdr:nvSpPr>
      <xdr:spPr>
        <a:xfrm rot="10800000">
          <a:off x="52776197" y="2359122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22</xdr:col>
      <xdr:colOff>21167</xdr:colOff>
      <xdr:row>4</xdr:row>
      <xdr:rowOff>252941</xdr:rowOff>
    </xdr:from>
    <xdr:to>
      <xdr:col>22</xdr:col>
      <xdr:colOff>278342</xdr:colOff>
      <xdr:row>4</xdr:row>
      <xdr:rowOff>481541</xdr:rowOff>
    </xdr:to>
    <xdr:sp macro="" textlink="">
      <xdr:nvSpPr>
        <xdr:cNvPr id="40" name="Flecha abajo 15">
          <a:extLst>
            <a:ext uri="{FF2B5EF4-FFF2-40B4-BE49-F238E27FC236}">
              <a16:creationId xmlns:a16="http://schemas.microsoft.com/office/drawing/2014/main" id="{A6C041D3-B6A2-B115-5212-429FAEF2D665}"/>
            </a:ext>
          </a:extLst>
        </xdr:cNvPr>
        <xdr:cNvSpPr/>
      </xdr:nvSpPr>
      <xdr:spPr>
        <a:xfrm rot="10800000">
          <a:off x="27262667" y="2253191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26</xdr:col>
      <xdr:colOff>25402</xdr:colOff>
      <xdr:row>4</xdr:row>
      <xdr:rowOff>236007</xdr:rowOff>
    </xdr:from>
    <xdr:to>
      <xdr:col>26</xdr:col>
      <xdr:colOff>282577</xdr:colOff>
      <xdr:row>4</xdr:row>
      <xdr:rowOff>464607</xdr:rowOff>
    </xdr:to>
    <xdr:sp macro="" textlink="">
      <xdr:nvSpPr>
        <xdr:cNvPr id="47" name="Flecha abajo 15">
          <a:extLst>
            <a:ext uri="{FF2B5EF4-FFF2-40B4-BE49-F238E27FC236}">
              <a16:creationId xmlns:a16="http://schemas.microsoft.com/office/drawing/2014/main" id="{91CEF20E-6DFE-3B65-604F-01F4BAB66144}"/>
            </a:ext>
          </a:extLst>
        </xdr:cNvPr>
        <xdr:cNvSpPr/>
      </xdr:nvSpPr>
      <xdr:spPr>
        <a:xfrm rot="10800000">
          <a:off x="29521152" y="2236257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8468</xdr:colOff>
      <xdr:row>4</xdr:row>
      <xdr:rowOff>197907</xdr:rowOff>
    </xdr:from>
    <xdr:to>
      <xdr:col>28</xdr:col>
      <xdr:colOff>265643</xdr:colOff>
      <xdr:row>4</xdr:row>
      <xdr:rowOff>426507</xdr:rowOff>
    </xdr:to>
    <xdr:sp macro="" textlink="">
      <xdr:nvSpPr>
        <xdr:cNvPr id="48" name="Flecha abajo 15">
          <a:extLst>
            <a:ext uri="{FF2B5EF4-FFF2-40B4-BE49-F238E27FC236}">
              <a16:creationId xmlns:a16="http://schemas.microsoft.com/office/drawing/2014/main" id="{BD4FF5D3-2120-C674-2340-02844A32A9C6}"/>
            </a:ext>
          </a:extLst>
        </xdr:cNvPr>
        <xdr:cNvSpPr/>
      </xdr:nvSpPr>
      <xdr:spPr>
        <a:xfrm rot="10800000">
          <a:off x="30880051" y="2198157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32</xdr:col>
      <xdr:colOff>9524</xdr:colOff>
      <xdr:row>4</xdr:row>
      <xdr:rowOff>268817</xdr:rowOff>
    </xdr:from>
    <xdr:to>
      <xdr:col>32</xdr:col>
      <xdr:colOff>266699</xdr:colOff>
      <xdr:row>4</xdr:row>
      <xdr:rowOff>497417</xdr:rowOff>
    </xdr:to>
    <xdr:sp macro="" textlink="">
      <xdr:nvSpPr>
        <xdr:cNvPr id="49" name="Flecha abajo 16">
          <a:extLst>
            <a:ext uri="{FF2B5EF4-FFF2-40B4-BE49-F238E27FC236}">
              <a16:creationId xmlns:a16="http://schemas.microsoft.com/office/drawing/2014/main" id="{EA90B06A-D24A-58A0-7E27-10A731F6FB87}"/>
            </a:ext>
          </a:extLst>
        </xdr:cNvPr>
        <xdr:cNvSpPr/>
      </xdr:nvSpPr>
      <xdr:spPr>
        <a:xfrm>
          <a:off x="32839024" y="2269067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34</xdr:col>
      <xdr:colOff>24341</xdr:colOff>
      <xdr:row>4</xdr:row>
      <xdr:rowOff>262467</xdr:rowOff>
    </xdr:from>
    <xdr:to>
      <xdr:col>34</xdr:col>
      <xdr:colOff>281516</xdr:colOff>
      <xdr:row>4</xdr:row>
      <xdr:rowOff>491067</xdr:rowOff>
    </xdr:to>
    <xdr:sp macro="" textlink="">
      <xdr:nvSpPr>
        <xdr:cNvPr id="50" name="Flecha abajo 16">
          <a:extLst>
            <a:ext uri="{FF2B5EF4-FFF2-40B4-BE49-F238E27FC236}">
              <a16:creationId xmlns:a16="http://schemas.microsoft.com/office/drawing/2014/main" id="{A20D6D48-308A-EDD3-BD35-74077DCE9AE7}"/>
            </a:ext>
          </a:extLst>
        </xdr:cNvPr>
        <xdr:cNvSpPr/>
      </xdr:nvSpPr>
      <xdr:spPr>
        <a:xfrm>
          <a:off x="33975674" y="2262717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36</xdr:col>
      <xdr:colOff>17991</xdr:colOff>
      <xdr:row>4</xdr:row>
      <xdr:rowOff>287867</xdr:rowOff>
    </xdr:from>
    <xdr:to>
      <xdr:col>36</xdr:col>
      <xdr:colOff>275166</xdr:colOff>
      <xdr:row>4</xdr:row>
      <xdr:rowOff>516467</xdr:rowOff>
    </xdr:to>
    <xdr:sp macro="" textlink="">
      <xdr:nvSpPr>
        <xdr:cNvPr id="52" name="Flecha abajo 16">
          <a:extLst>
            <a:ext uri="{FF2B5EF4-FFF2-40B4-BE49-F238E27FC236}">
              <a16:creationId xmlns:a16="http://schemas.microsoft.com/office/drawing/2014/main" id="{64605A6A-F9D0-F2A4-8F30-661087B5F049}"/>
            </a:ext>
          </a:extLst>
        </xdr:cNvPr>
        <xdr:cNvSpPr/>
      </xdr:nvSpPr>
      <xdr:spPr>
        <a:xfrm>
          <a:off x="35080574" y="2288117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42</xdr:col>
      <xdr:colOff>42333</xdr:colOff>
      <xdr:row>4</xdr:row>
      <xdr:rowOff>370417</xdr:rowOff>
    </xdr:from>
    <xdr:to>
      <xdr:col>42</xdr:col>
      <xdr:colOff>299508</xdr:colOff>
      <xdr:row>4</xdr:row>
      <xdr:rowOff>599017</xdr:rowOff>
    </xdr:to>
    <xdr:sp macro="" textlink="">
      <xdr:nvSpPr>
        <xdr:cNvPr id="53" name="Flecha abajo 19">
          <a:extLst>
            <a:ext uri="{FF2B5EF4-FFF2-40B4-BE49-F238E27FC236}">
              <a16:creationId xmlns:a16="http://schemas.microsoft.com/office/drawing/2014/main" id="{269B4C82-42EF-4FFB-9460-0AB0AAB35E66}"/>
            </a:ext>
          </a:extLst>
        </xdr:cNvPr>
        <xdr:cNvSpPr/>
      </xdr:nvSpPr>
      <xdr:spPr>
        <a:xfrm rot="10800000">
          <a:off x="40015583" y="2370667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64</xdr:col>
      <xdr:colOff>55940</xdr:colOff>
      <xdr:row>4</xdr:row>
      <xdr:rowOff>361647</xdr:rowOff>
    </xdr:from>
    <xdr:to>
      <xdr:col>64</xdr:col>
      <xdr:colOff>313115</xdr:colOff>
      <xdr:row>4</xdr:row>
      <xdr:rowOff>590247</xdr:rowOff>
    </xdr:to>
    <xdr:sp macro="" textlink="">
      <xdr:nvSpPr>
        <xdr:cNvPr id="51" name="Flecha abajo 50">
          <a:extLst>
            <a:ext uri="{FF2B5EF4-FFF2-40B4-BE49-F238E27FC236}">
              <a16:creationId xmlns:a16="http://schemas.microsoft.com/office/drawing/2014/main" id="{9F9877E2-4B15-74CD-885A-391F30B576CB}"/>
            </a:ext>
          </a:extLst>
        </xdr:cNvPr>
        <xdr:cNvSpPr/>
      </xdr:nvSpPr>
      <xdr:spPr>
        <a:xfrm rot="10800000">
          <a:off x="59410297" y="2348290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4</xdr:row>
      <xdr:rowOff>363008</xdr:rowOff>
    </xdr:from>
    <xdr:to>
      <xdr:col>6</xdr:col>
      <xdr:colOff>285750</xdr:colOff>
      <xdr:row>4</xdr:row>
      <xdr:rowOff>591608</xdr:rowOff>
    </xdr:to>
    <xdr:sp macro="" textlink="">
      <xdr:nvSpPr>
        <xdr:cNvPr id="97" name="Flecha abajo 96">
          <a:extLst>
            <a:ext uri="{FF2B5EF4-FFF2-40B4-BE49-F238E27FC236}">
              <a16:creationId xmlns:a16="http://schemas.microsoft.com/office/drawing/2014/main" id="{606F48BC-3282-C59F-7228-DB2F04C0EBD4}"/>
            </a:ext>
          </a:extLst>
        </xdr:cNvPr>
        <xdr:cNvSpPr/>
      </xdr:nvSpPr>
      <xdr:spPr>
        <a:xfrm>
          <a:off x="5943600" y="2353733"/>
          <a:ext cx="20002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171450</xdr:colOff>
      <xdr:row>4</xdr:row>
      <xdr:rowOff>371476</xdr:rowOff>
    </xdr:from>
    <xdr:to>
      <xdr:col>10</xdr:col>
      <xdr:colOff>400050</xdr:colOff>
      <xdr:row>4</xdr:row>
      <xdr:rowOff>619126</xdr:rowOff>
    </xdr:to>
    <xdr:sp macro="" textlink="">
      <xdr:nvSpPr>
        <xdr:cNvPr id="98" name="Flecha abajo 97">
          <a:extLst>
            <a:ext uri="{FF2B5EF4-FFF2-40B4-BE49-F238E27FC236}">
              <a16:creationId xmlns:a16="http://schemas.microsoft.com/office/drawing/2014/main" id="{2ECD4521-9485-DC97-050E-C770BE8260A2}"/>
            </a:ext>
          </a:extLst>
        </xdr:cNvPr>
        <xdr:cNvSpPr/>
      </xdr:nvSpPr>
      <xdr:spPr>
        <a:xfrm>
          <a:off x="7715250" y="2362201"/>
          <a:ext cx="228600" cy="2476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46567</xdr:colOff>
      <xdr:row>4</xdr:row>
      <xdr:rowOff>309033</xdr:rowOff>
    </xdr:from>
    <xdr:to>
      <xdr:col>20</xdr:col>
      <xdr:colOff>303742</xdr:colOff>
      <xdr:row>4</xdr:row>
      <xdr:rowOff>537633</xdr:rowOff>
    </xdr:to>
    <xdr:sp macro="" textlink="">
      <xdr:nvSpPr>
        <xdr:cNvPr id="101" name="Flecha abajo 100">
          <a:extLst>
            <a:ext uri="{FF2B5EF4-FFF2-40B4-BE49-F238E27FC236}">
              <a16:creationId xmlns:a16="http://schemas.microsoft.com/office/drawing/2014/main" id="{8F5039A7-2608-5938-324C-33F7F6C6BE83}"/>
            </a:ext>
          </a:extLst>
        </xdr:cNvPr>
        <xdr:cNvSpPr/>
      </xdr:nvSpPr>
      <xdr:spPr>
        <a:xfrm>
          <a:off x="20515792" y="2299758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18</xdr:col>
      <xdr:colOff>45508</xdr:colOff>
      <xdr:row>4</xdr:row>
      <xdr:rowOff>311150</xdr:rowOff>
    </xdr:from>
    <xdr:to>
      <xdr:col>18</xdr:col>
      <xdr:colOff>302683</xdr:colOff>
      <xdr:row>4</xdr:row>
      <xdr:rowOff>539750</xdr:rowOff>
    </xdr:to>
    <xdr:sp macro="" textlink="">
      <xdr:nvSpPr>
        <xdr:cNvPr id="102" name="Flecha abajo 101">
          <a:extLst>
            <a:ext uri="{FF2B5EF4-FFF2-40B4-BE49-F238E27FC236}">
              <a16:creationId xmlns:a16="http://schemas.microsoft.com/office/drawing/2014/main" id="{A9F9C92F-16B8-4C10-8708-6020CA4CD8E1}"/>
            </a:ext>
          </a:extLst>
        </xdr:cNvPr>
        <xdr:cNvSpPr/>
      </xdr:nvSpPr>
      <xdr:spPr>
        <a:xfrm>
          <a:off x="17000008" y="2301875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16</xdr:col>
      <xdr:colOff>66676</xdr:colOff>
      <xdr:row>4</xdr:row>
      <xdr:rowOff>303742</xdr:rowOff>
    </xdr:from>
    <xdr:to>
      <xdr:col>16</xdr:col>
      <xdr:colOff>323851</xdr:colOff>
      <xdr:row>4</xdr:row>
      <xdr:rowOff>532342</xdr:rowOff>
    </xdr:to>
    <xdr:sp macro="" textlink="">
      <xdr:nvSpPr>
        <xdr:cNvPr id="103" name="Flecha abajo 102">
          <a:extLst>
            <a:ext uri="{FF2B5EF4-FFF2-40B4-BE49-F238E27FC236}">
              <a16:creationId xmlns:a16="http://schemas.microsoft.com/office/drawing/2014/main" id="{82EE6B0B-1C8A-96A5-BC9E-F95F50A9A91E}"/>
            </a:ext>
          </a:extLst>
        </xdr:cNvPr>
        <xdr:cNvSpPr/>
      </xdr:nvSpPr>
      <xdr:spPr>
        <a:xfrm>
          <a:off x="12962698" y="2291568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24</xdr:col>
      <xdr:colOff>27519</xdr:colOff>
      <xdr:row>4</xdr:row>
      <xdr:rowOff>248708</xdr:rowOff>
    </xdr:from>
    <xdr:to>
      <xdr:col>24</xdr:col>
      <xdr:colOff>284694</xdr:colOff>
      <xdr:row>4</xdr:row>
      <xdr:rowOff>477308</xdr:rowOff>
    </xdr:to>
    <xdr:sp macro="" textlink="">
      <xdr:nvSpPr>
        <xdr:cNvPr id="105" name="Flecha abajo 104">
          <a:extLst>
            <a:ext uri="{FF2B5EF4-FFF2-40B4-BE49-F238E27FC236}">
              <a16:creationId xmlns:a16="http://schemas.microsoft.com/office/drawing/2014/main" id="{61897562-E8B4-3BD4-9A67-4758B42AEBC6}"/>
            </a:ext>
          </a:extLst>
        </xdr:cNvPr>
        <xdr:cNvSpPr/>
      </xdr:nvSpPr>
      <xdr:spPr>
        <a:xfrm rot="10800000">
          <a:off x="24630594" y="2239433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38</xdr:col>
      <xdr:colOff>14816</xdr:colOff>
      <xdr:row>4</xdr:row>
      <xdr:rowOff>250825</xdr:rowOff>
    </xdr:from>
    <xdr:to>
      <xdr:col>38</xdr:col>
      <xdr:colOff>271991</xdr:colOff>
      <xdr:row>4</xdr:row>
      <xdr:rowOff>479425</xdr:rowOff>
    </xdr:to>
    <xdr:sp macro="" textlink="">
      <xdr:nvSpPr>
        <xdr:cNvPr id="108" name="Flecha abajo 107">
          <a:extLst>
            <a:ext uri="{FF2B5EF4-FFF2-40B4-BE49-F238E27FC236}">
              <a16:creationId xmlns:a16="http://schemas.microsoft.com/office/drawing/2014/main" id="{DA2E943D-B911-ADB9-765B-F9B19CBE1378}"/>
            </a:ext>
          </a:extLst>
        </xdr:cNvPr>
        <xdr:cNvSpPr/>
      </xdr:nvSpPr>
      <xdr:spPr>
        <a:xfrm rot="10800000">
          <a:off x="33542816" y="2241550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40</xdr:col>
      <xdr:colOff>48683</xdr:colOff>
      <xdr:row>4</xdr:row>
      <xdr:rowOff>270933</xdr:rowOff>
    </xdr:from>
    <xdr:to>
      <xdr:col>40</xdr:col>
      <xdr:colOff>305858</xdr:colOff>
      <xdr:row>4</xdr:row>
      <xdr:rowOff>499533</xdr:rowOff>
    </xdr:to>
    <xdr:sp macro="" textlink="">
      <xdr:nvSpPr>
        <xdr:cNvPr id="109" name="Flecha abajo 108">
          <a:extLst>
            <a:ext uri="{FF2B5EF4-FFF2-40B4-BE49-F238E27FC236}">
              <a16:creationId xmlns:a16="http://schemas.microsoft.com/office/drawing/2014/main" id="{BA33D239-AC95-F635-5093-A2E47B8F0591}"/>
            </a:ext>
          </a:extLst>
        </xdr:cNvPr>
        <xdr:cNvSpPr/>
      </xdr:nvSpPr>
      <xdr:spPr>
        <a:xfrm rot="10800000">
          <a:off x="34891133" y="2261658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56</xdr:col>
      <xdr:colOff>21166</xdr:colOff>
      <xdr:row>4</xdr:row>
      <xdr:rowOff>334433</xdr:rowOff>
    </xdr:from>
    <xdr:to>
      <xdr:col>56</xdr:col>
      <xdr:colOff>278341</xdr:colOff>
      <xdr:row>4</xdr:row>
      <xdr:rowOff>563033</xdr:rowOff>
    </xdr:to>
    <xdr:sp macro="" textlink="">
      <xdr:nvSpPr>
        <xdr:cNvPr id="111" name="Flecha abajo 110">
          <a:extLst>
            <a:ext uri="{FF2B5EF4-FFF2-40B4-BE49-F238E27FC236}">
              <a16:creationId xmlns:a16="http://schemas.microsoft.com/office/drawing/2014/main" id="{4ADEB74D-72AD-931F-9F55-2D9229F2E096}"/>
            </a:ext>
          </a:extLst>
        </xdr:cNvPr>
        <xdr:cNvSpPr/>
      </xdr:nvSpPr>
      <xdr:spPr>
        <a:xfrm rot="10800000">
          <a:off x="50846566" y="2325158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68</xdr:col>
      <xdr:colOff>58208</xdr:colOff>
      <xdr:row>4</xdr:row>
      <xdr:rowOff>325967</xdr:rowOff>
    </xdr:from>
    <xdr:to>
      <xdr:col>68</xdr:col>
      <xdr:colOff>315383</xdr:colOff>
      <xdr:row>4</xdr:row>
      <xdr:rowOff>554567</xdr:rowOff>
    </xdr:to>
    <xdr:sp macro="" textlink="">
      <xdr:nvSpPr>
        <xdr:cNvPr id="112" name="Flecha abajo 111">
          <a:extLst>
            <a:ext uri="{FF2B5EF4-FFF2-40B4-BE49-F238E27FC236}">
              <a16:creationId xmlns:a16="http://schemas.microsoft.com/office/drawing/2014/main" id="{4DB39014-6292-6082-980C-6049F01199AB}"/>
            </a:ext>
          </a:extLst>
        </xdr:cNvPr>
        <xdr:cNvSpPr/>
      </xdr:nvSpPr>
      <xdr:spPr>
        <a:xfrm rot="10800000">
          <a:off x="60065708" y="2316692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70</xdr:col>
      <xdr:colOff>57150</xdr:colOff>
      <xdr:row>4</xdr:row>
      <xdr:rowOff>360892</xdr:rowOff>
    </xdr:from>
    <xdr:to>
      <xdr:col>70</xdr:col>
      <xdr:colOff>314325</xdr:colOff>
      <xdr:row>4</xdr:row>
      <xdr:rowOff>589492</xdr:rowOff>
    </xdr:to>
    <xdr:sp macro="" textlink="">
      <xdr:nvSpPr>
        <xdr:cNvPr id="113" name="Flecha abajo 112">
          <a:extLst>
            <a:ext uri="{FF2B5EF4-FFF2-40B4-BE49-F238E27FC236}">
              <a16:creationId xmlns:a16="http://schemas.microsoft.com/office/drawing/2014/main" id="{CB733F8F-33D4-E6B5-FAA7-0090175D0CB0}"/>
            </a:ext>
          </a:extLst>
        </xdr:cNvPr>
        <xdr:cNvSpPr/>
      </xdr:nvSpPr>
      <xdr:spPr>
        <a:xfrm>
          <a:off x="62560200" y="2351617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74</xdr:col>
      <xdr:colOff>38101</xdr:colOff>
      <xdr:row>4</xdr:row>
      <xdr:rowOff>225425</xdr:rowOff>
    </xdr:from>
    <xdr:to>
      <xdr:col>74</xdr:col>
      <xdr:colOff>295276</xdr:colOff>
      <xdr:row>4</xdr:row>
      <xdr:rowOff>454025</xdr:rowOff>
    </xdr:to>
    <xdr:sp macro="" textlink="">
      <xdr:nvSpPr>
        <xdr:cNvPr id="116" name="Flecha abajo 115">
          <a:extLst>
            <a:ext uri="{FF2B5EF4-FFF2-40B4-BE49-F238E27FC236}">
              <a16:creationId xmlns:a16="http://schemas.microsoft.com/office/drawing/2014/main" id="{49AB7504-533B-8131-C95C-3CE08E00AF61}"/>
            </a:ext>
          </a:extLst>
        </xdr:cNvPr>
        <xdr:cNvSpPr/>
      </xdr:nvSpPr>
      <xdr:spPr>
        <a:xfrm rot="10800000">
          <a:off x="68122801" y="2216150"/>
          <a:ext cx="257175" cy="228600"/>
        </a:xfrm>
        <a:prstGeom prst="down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62</xdr:col>
      <xdr:colOff>70909</xdr:colOff>
      <xdr:row>4</xdr:row>
      <xdr:rowOff>279400</xdr:rowOff>
    </xdr:from>
    <xdr:to>
      <xdr:col>62</xdr:col>
      <xdr:colOff>328084</xdr:colOff>
      <xdr:row>4</xdr:row>
      <xdr:rowOff>508000</xdr:rowOff>
    </xdr:to>
    <xdr:sp macro="" textlink="">
      <xdr:nvSpPr>
        <xdr:cNvPr id="117" name="Flecha abajo 116">
          <a:extLst>
            <a:ext uri="{FF2B5EF4-FFF2-40B4-BE49-F238E27FC236}">
              <a16:creationId xmlns:a16="http://schemas.microsoft.com/office/drawing/2014/main" id="{1C7E6B64-5CDB-A639-31AA-26F382A0909A}"/>
            </a:ext>
          </a:extLst>
        </xdr:cNvPr>
        <xdr:cNvSpPr/>
      </xdr:nvSpPr>
      <xdr:spPr>
        <a:xfrm rot="10800000">
          <a:off x="55592134" y="2270125"/>
          <a:ext cx="257175" cy="228600"/>
        </a:xfrm>
        <a:prstGeom prst="down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60</xdr:col>
      <xdr:colOff>76199</xdr:colOff>
      <xdr:row>4</xdr:row>
      <xdr:rowOff>211667</xdr:rowOff>
    </xdr:from>
    <xdr:to>
      <xdr:col>60</xdr:col>
      <xdr:colOff>333374</xdr:colOff>
      <xdr:row>4</xdr:row>
      <xdr:rowOff>440267</xdr:rowOff>
    </xdr:to>
    <xdr:sp macro="" textlink="">
      <xdr:nvSpPr>
        <xdr:cNvPr id="118" name="Flecha abajo 117">
          <a:extLst>
            <a:ext uri="{FF2B5EF4-FFF2-40B4-BE49-F238E27FC236}">
              <a16:creationId xmlns:a16="http://schemas.microsoft.com/office/drawing/2014/main" id="{1B2F0878-7840-F73A-3327-FC977DBB9312}"/>
            </a:ext>
          </a:extLst>
        </xdr:cNvPr>
        <xdr:cNvSpPr/>
      </xdr:nvSpPr>
      <xdr:spPr>
        <a:xfrm rot="10800000">
          <a:off x="53978174" y="2202392"/>
          <a:ext cx="247650" cy="228600"/>
        </a:xfrm>
        <a:prstGeom prst="down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66</xdr:col>
      <xdr:colOff>67348</xdr:colOff>
      <xdr:row>4</xdr:row>
      <xdr:rowOff>355023</xdr:rowOff>
    </xdr:from>
    <xdr:to>
      <xdr:col>66</xdr:col>
      <xdr:colOff>324523</xdr:colOff>
      <xdr:row>4</xdr:row>
      <xdr:rowOff>583623</xdr:rowOff>
    </xdr:to>
    <xdr:sp macro="" textlink="">
      <xdr:nvSpPr>
        <xdr:cNvPr id="120" name="Flecha abajo 119">
          <a:extLst>
            <a:ext uri="{FF2B5EF4-FFF2-40B4-BE49-F238E27FC236}">
              <a16:creationId xmlns:a16="http://schemas.microsoft.com/office/drawing/2014/main" id="{4166E1EE-4ED1-5211-62D7-FB53EE5C3A6C}"/>
            </a:ext>
          </a:extLst>
        </xdr:cNvPr>
        <xdr:cNvSpPr/>
      </xdr:nvSpPr>
      <xdr:spPr>
        <a:xfrm>
          <a:off x="58369873" y="2345748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33673</xdr:colOff>
      <xdr:row>4</xdr:row>
      <xdr:rowOff>323273</xdr:rowOff>
    </xdr:from>
    <xdr:to>
      <xdr:col>14</xdr:col>
      <xdr:colOff>262273</xdr:colOff>
      <xdr:row>4</xdr:row>
      <xdr:rowOff>551873</xdr:rowOff>
    </xdr:to>
    <xdr:sp macro="" textlink="">
      <xdr:nvSpPr>
        <xdr:cNvPr id="121" name="Flecha abajo 120">
          <a:extLst>
            <a:ext uri="{FF2B5EF4-FFF2-40B4-BE49-F238E27FC236}">
              <a16:creationId xmlns:a16="http://schemas.microsoft.com/office/drawing/2014/main" id="{5FB39FE3-D8AF-3E55-2274-DD2A099765BC}"/>
            </a:ext>
          </a:extLst>
        </xdr:cNvPr>
        <xdr:cNvSpPr/>
      </xdr:nvSpPr>
      <xdr:spPr>
        <a:xfrm rot="10800000">
          <a:off x="12197098" y="2313998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46</xdr:col>
      <xdr:colOff>37522</xdr:colOff>
      <xdr:row>4</xdr:row>
      <xdr:rowOff>318462</xdr:rowOff>
    </xdr:from>
    <xdr:to>
      <xdr:col>46</xdr:col>
      <xdr:colOff>266122</xdr:colOff>
      <xdr:row>4</xdr:row>
      <xdr:rowOff>547062</xdr:rowOff>
    </xdr:to>
    <xdr:sp macro="" textlink="">
      <xdr:nvSpPr>
        <xdr:cNvPr id="122" name="Flecha abajo 121">
          <a:extLst>
            <a:ext uri="{FF2B5EF4-FFF2-40B4-BE49-F238E27FC236}">
              <a16:creationId xmlns:a16="http://schemas.microsoft.com/office/drawing/2014/main" id="{F8C4E70B-E1DC-8951-36D4-1D10CB82F810}"/>
            </a:ext>
          </a:extLst>
        </xdr:cNvPr>
        <xdr:cNvSpPr/>
      </xdr:nvSpPr>
      <xdr:spPr>
        <a:xfrm rot="10800000">
          <a:off x="41890372" y="2309187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44</xdr:col>
      <xdr:colOff>32712</xdr:colOff>
      <xdr:row>4</xdr:row>
      <xdr:rowOff>299219</xdr:rowOff>
    </xdr:from>
    <xdr:to>
      <xdr:col>44</xdr:col>
      <xdr:colOff>261312</xdr:colOff>
      <xdr:row>4</xdr:row>
      <xdr:rowOff>527819</xdr:rowOff>
    </xdr:to>
    <xdr:sp macro="" textlink="">
      <xdr:nvSpPr>
        <xdr:cNvPr id="123" name="Flecha abajo 122">
          <a:extLst>
            <a:ext uri="{FF2B5EF4-FFF2-40B4-BE49-F238E27FC236}">
              <a16:creationId xmlns:a16="http://schemas.microsoft.com/office/drawing/2014/main" id="{38CCDD9F-4665-0F5B-9CFC-2C12BBA93A30}"/>
            </a:ext>
          </a:extLst>
        </xdr:cNvPr>
        <xdr:cNvSpPr/>
      </xdr:nvSpPr>
      <xdr:spPr>
        <a:xfrm rot="10800000">
          <a:off x="38504187" y="2289944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48</xdr:col>
      <xdr:colOff>51954</xdr:colOff>
      <xdr:row>4</xdr:row>
      <xdr:rowOff>321349</xdr:rowOff>
    </xdr:from>
    <xdr:to>
      <xdr:col>48</xdr:col>
      <xdr:colOff>280554</xdr:colOff>
      <xdr:row>4</xdr:row>
      <xdr:rowOff>549949</xdr:rowOff>
    </xdr:to>
    <xdr:sp macro="" textlink="">
      <xdr:nvSpPr>
        <xdr:cNvPr id="125" name="Flecha abajo 124">
          <a:extLst>
            <a:ext uri="{FF2B5EF4-FFF2-40B4-BE49-F238E27FC236}">
              <a16:creationId xmlns:a16="http://schemas.microsoft.com/office/drawing/2014/main" id="{6CF6C40B-4E88-67AC-B7A7-B8F060972D38}"/>
            </a:ext>
          </a:extLst>
        </xdr:cNvPr>
        <xdr:cNvSpPr/>
      </xdr:nvSpPr>
      <xdr:spPr>
        <a:xfrm rot="10800000">
          <a:off x="44476554" y="2312074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50</xdr:col>
      <xdr:colOff>37522</xdr:colOff>
      <xdr:row>4</xdr:row>
      <xdr:rowOff>331931</xdr:rowOff>
    </xdr:from>
    <xdr:to>
      <xdr:col>50</xdr:col>
      <xdr:colOff>266122</xdr:colOff>
      <xdr:row>4</xdr:row>
      <xdr:rowOff>560531</xdr:rowOff>
    </xdr:to>
    <xdr:sp macro="" textlink="">
      <xdr:nvSpPr>
        <xdr:cNvPr id="126" name="Flecha abajo 125">
          <a:extLst>
            <a:ext uri="{FF2B5EF4-FFF2-40B4-BE49-F238E27FC236}">
              <a16:creationId xmlns:a16="http://schemas.microsoft.com/office/drawing/2014/main" id="{5F7DC87C-AEE9-81A1-2657-86A161EB6F77}"/>
            </a:ext>
          </a:extLst>
        </xdr:cNvPr>
        <xdr:cNvSpPr/>
      </xdr:nvSpPr>
      <xdr:spPr>
        <a:xfrm rot="10800000">
          <a:off x="45786097" y="2322656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52</xdr:col>
      <xdr:colOff>41372</xdr:colOff>
      <xdr:row>4</xdr:row>
      <xdr:rowOff>285750</xdr:rowOff>
    </xdr:from>
    <xdr:to>
      <xdr:col>52</xdr:col>
      <xdr:colOff>269972</xdr:colOff>
      <xdr:row>4</xdr:row>
      <xdr:rowOff>514350</xdr:rowOff>
    </xdr:to>
    <xdr:sp macro="" textlink="">
      <xdr:nvSpPr>
        <xdr:cNvPr id="127" name="Flecha abajo 126">
          <a:extLst>
            <a:ext uri="{FF2B5EF4-FFF2-40B4-BE49-F238E27FC236}">
              <a16:creationId xmlns:a16="http://schemas.microsoft.com/office/drawing/2014/main" id="{701D86E8-6B99-9352-C300-61C3FB66F6F3}"/>
            </a:ext>
          </a:extLst>
        </xdr:cNvPr>
        <xdr:cNvSpPr/>
      </xdr:nvSpPr>
      <xdr:spPr>
        <a:xfrm rot="10800000">
          <a:off x="47104397" y="2276475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54</xdr:col>
      <xdr:colOff>50030</xdr:colOff>
      <xdr:row>4</xdr:row>
      <xdr:rowOff>358872</xdr:rowOff>
    </xdr:from>
    <xdr:to>
      <xdr:col>54</xdr:col>
      <xdr:colOff>278630</xdr:colOff>
      <xdr:row>4</xdr:row>
      <xdr:rowOff>587472</xdr:rowOff>
    </xdr:to>
    <xdr:sp macro="" textlink="">
      <xdr:nvSpPr>
        <xdr:cNvPr id="128" name="Flecha abajo 127">
          <a:extLst>
            <a:ext uri="{FF2B5EF4-FFF2-40B4-BE49-F238E27FC236}">
              <a16:creationId xmlns:a16="http://schemas.microsoft.com/office/drawing/2014/main" id="{1ABEEAB1-B6B8-8EA3-3D89-4F49BCCF7A0F}"/>
            </a:ext>
          </a:extLst>
        </xdr:cNvPr>
        <xdr:cNvSpPr/>
      </xdr:nvSpPr>
      <xdr:spPr>
        <a:xfrm rot="10800000">
          <a:off x="48465605" y="2349597"/>
          <a:ext cx="228600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22</xdr:col>
      <xdr:colOff>21167</xdr:colOff>
      <xdr:row>4</xdr:row>
      <xdr:rowOff>252941</xdr:rowOff>
    </xdr:from>
    <xdr:to>
      <xdr:col>22</xdr:col>
      <xdr:colOff>278342</xdr:colOff>
      <xdr:row>4</xdr:row>
      <xdr:rowOff>481541</xdr:rowOff>
    </xdr:to>
    <xdr:sp macro="" textlink="">
      <xdr:nvSpPr>
        <xdr:cNvPr id="130" name="Flecha abajo 15">
          <a:extLst>
            <a:ext uri="{FF2B5EF4-FFF2-40B4-BE49-F238E27FC236}">
              <a16:creationId xmlns:a16="http://schemas.microsoft.com/office/drawing/2014/main" id="{1D5AE4AD-4A24-B090-8BC7-44DE7715B554}"/>
            </a:ext>
          </a:extLst>
        </xdr:cNvPr>
        <xdr:cNvSpPr/>
      </xdr:nvSpPr>
      <xdr:spPr>
        <a:xfrm rot="10800000">
          <a:off x="23500292" y="2243666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26</xdr:col>
      <xdr:colOff>25402</xdr:colOff>
      <xdr:row>4</xdr:row>
      <xdr:rowOff>236007</xdr:rowOff>
    </xdr:from>
    <xdr:to>
      <xdr:col>26</xdr:col>
      <xdr:colOff>282577</xdr:colOff>
      <xdr:row>4</xdr:row>
      <xdr:rowOff>464607</xdr:rowOff>
    </xdr:to>
    <xdr:sp macro="" textlink="">
      <xdr:nvSpPr>
        <xdr:cNvPr id="131" name="Flecha abajo 15">
          <a:extLst>
            <a:ext uri="{FF2B5EF4-FFF2-40B4-BE49-F238E27FC236}">
              <a16:creationId xmlns:a16="http://schemas.microsoft.com/office/drawing/2014/main" id="{D0B74015-29C2-6286-607C-EE2863CF255D}"/>
            </a:ext>
          </a:extLst>
        </xdr:cNvPr>
        <xdr:cNvSpPr/>
      </xdr:nvSpPr>
      <xdr:spPr>
        <a:xfrm rot="10800000">
          <a:off x="25761952" y="2226732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8468</xdr:colOff>
      <xdr:row>4</xdr:row>
      <xdr:rowOff>197907</xdr:rowOff>
    </xdr:from>
    <xdr:to>
      <xdr:col>28</xdr:col>
      <xdr:colOff>265643</xdr:colOff>
      <xdr:row>4</xdr:row>
      <xdr:rowOff>426507</xdr:rowOff>
    </xdr:to>
    <xdr:sp macro="" textlink="">
      <xdr:nvSpPr>
        <xdr:cNvPr id="132" name="Flecha abajo 15">
          <a:extLst>
            <a:ext uri="{FF2B5EF4-FFF2-40B4-BE49-F238E27FC236}">
              <a16:creationId xmlns:a16="http://schemas.microsoft.com/office/drawing/2014/main" id="{D7C28188-B646-FCB7-2B08-5E844B367B60}"/>
            </a:ext>
          </a:extLst>
        </xdr:cNvPr>
        <xdr:cNvSpPr/>
      </xdr:nvSpPr>
      <xdr:spPr>
        <a:xfrm rot="10800000">
          <a:off x="26897543" y="2188632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32</xdr:col>
      <xdr:colOff>9524</xdr:colOff>
      <xdr:row>4</xdr:row>
      <xdr:rowOff>268817</xdr:rowOff>
    </xdr:from>
    <xdr:to>
      <xdr:col>32</xdr:col>
      <xdr:colOff>266699</xdr:colOff>
      <xdr:row>4</xdr:row>
      <xdr:rowOff>497417</xdr:rowOff>
    </xdr:to>
    <xdr:sp macro="" textlink="">
      <xdr:nvSpPr>
        <xdr:cNvPr id="133" name="Flecha abajo 16">
          <a:extLst>
            <a:ext uri="{FF2B5EF4-FFF2-40B4-BE49-F238E27FC236}">
              <a16:creationId xmlns:a16="http://schemas.microsoft.com/office/drawing/2014/main" id="{83299B14-06F5-B79F-4EF4-7EEC28D191B7}"/>
            </a:ext>
          </a:extLst>
        </xdr:cNvPr>
        <xdr:cNvSpPr/>
      </xdr:nvSpPr>
      <xdr:spPr>
        <a:xfrm>
          <a:off x="29079824" y="2259542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34</xdr:col>
      <xdr:colOff>35547</xdr:colOff>
      <xdr:row>4</xdr:row>
      <xdr:rowOff>262467</xdr:rowOff>
    </xdr:from>
    <xdr:to>
      <xdr:col>34</xdr:col>
      <xdr:colOff>292722</xdr:colOff>
      <xdr:row>4</xdr:row>
      <xdr:rowOff>491067</xdr:rowOff>
    </xdr:to>
    <xdr:sp macro="" textlink="">
      <xdr:nvSpPr>
        <xdr:cNvPr id="134" name="Flecha abajo 16">
          <a:extLst>
            <a:ext uri="{FF2B5EF4-FFF2-40B4-BE49-F238E27FC236}">
              <a16:creationId xmlns:a16="http://schemas.microsoft.com/office/drawing/2014/main" id="{EF2F25B7-5D1F-A5A8-3CE9-364C2F7D085C}"/>
            </a:ext>
          </a:extLst>
        </xdr:cNvPr>
        <xdr:cNvSpPr/>
      </xdr:nvSpPr>
      <xdr:spPr>
        <a:xfrm>
          <a:off x="25304812" y="2257114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36</xdr:col>
      <xdr:colOff>17991</xdr:colOff>
      <xdr:row>4</xdr:row>
      <xdr:rowOff>287867</xdr:rowOff>
    </xdr:from>
    <xdr:to>
      <xdr:col>36</xdr:col>
      <xdr:colOff>275166</xdr:colOff>
      <xdr:row>4</xdr:row>
      <xdr:rowOff>516467</xdr:rowOff>
    </xdr:to>
    <xdr:sp macro="" textlink="">
      <xdr:nvSpPr>
        <xdr:cNvPr id="135" name="Flecha abajo 16">
          <a:extLst>
            <a:ext uri="{FF2B5EF4-FFF2-40B4-BE49-F238E27FC236}">
              <a16:creationId xmlns:a16="http://schemas.microsoft.com/office/drawing/2014/main" id="{90E842FC-C2C2-CBF3-B083-2380DC1AD4BD}"/>
            </a:ext>
          </a:extLst>
        </xdr:cNvPr>
        <xdr:cNvSpPr/>
      </xdr:nvSpPr>
      <xdr:spPr>
        <a:xfrm>
          <a:off x="31326666" y="2278592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42</xdr:col>
      <xdr:colOff>42333</xdr:colOff>
      <xdr:row>4</xdr:row>
      <xdr:rowOff>370417</xdr:rowOff>
    </xdr:from>
    <xdr:to>
      <xdr:col>42</xdr:col>
      <xdr:colOff>299508</xdr:colOff>
      <xdr:row>4</xdr:row>
      <xdr:rowOff>599017</xdr:rowOff>
    </xdr:to>
    <xdr:sp macro="" textlink="">
      <xdr:nvSpPr>
        <xdr:cNvPr id="136" name="Flecha abajo 19">
          <a:extLst>
            <a:ext uri="{FF2B5EF4-FFF2-40B4-BE49-F238E27FC236}">
              <a16:creationId xmlns:a16="http://schemas.microsoft.com/office/drawing/2014/main" id="{A4613DD1-3CBB-F6F3-DFE3-1B009626A95B}"/>
            </a:ext>
          </a:extLst>
        </xdr:cNvPr>
        <xdr:cNvSpPr/>
      </xdr:nvSpPr>
      <xdr:spPr>
        <a:xfrm rot="10800000">
          <a:off x="36256383" y="2361142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64</xdr:col>
      <xdr:colOff>55940</xdr:colOff>
      <xdr:row>4</xdr:row>
      <xdr:rowOff>361647</xdr:rowOff>
    </xdr:from>
    <xdr:to>
      <xdr:col>64</xdr:col>
      <xdr:colOff>313115</xdr:colOff>
      <xdr:row>4</xdr:row>
      <xdr:rowOff>590247</xdr:rowOff>
    </xdr:to>
    <xdr:sp macro="" textlink="">
      <xdr:nvSpPr>
        <xdr:cNvPr id="137" name="Flecha abajo 136">
          <a:extLst>
            <a:ext uri="{FF2B5EF4-FFF2-40B4-BE49-F238E27FC236}">
              <a16:creationId xmlns:a16="http://schemas.microsoft.com/office/drawing/2014/main" id="{5D04B34F-51AF-7913-3CF8-723056B04C75}"/>
            </a:ext>
          </a:extLst>
        </xdr:cNvPr>
        <xdr:cNvSpPr/>
      </xdr:nvSpPr>
      <xdr:spPr>
        <a:xfrm rot="10800000">
          <a:off x="57034490" y="2352372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58</xdr:col>
      <xdr:colOff>31750</xdr:colOff>
      <xdr:row>4</xdr:row>
      <xdr:rowOff>238125</xdr:rowOff>
    </xdr:from>
    <xdr:to>
      <xdr:col>58</xdr:col>
      <xdr:colOff>288925</xdr:colOff>
      <xdr:row>4</xdr:row>
      <xdr:rowOff>466725</xdr:rowOff>
    </xdr:to>
    <xdr:sp macro="" textlink="">
      <xdr:nvSpPr>
        <xdr:cNvPr id="138" name="Flecha abajo 23">
          <a:extLst>
            <a:ext uri="{FF2B5EF4-FFF2-40B4-BE49-F238E27FC236}">
              <a16:creationId xmlns:a16="http://schemas.microsoft.com/office/drawing/2014/main" id="{9ECBB45A-5BC8-5B57-8223-BED61DA750EB}"/>
            </a:ext>
          </a:extLst>
        </xdr:cNvPr>
        <xdr:cNvSpPr/>
      </xdr:nvSpPr>
      <xdr:spPr>
        <a:xfrm rot="10800000">
          <a:off x="52485925" y="2228850"/>
          <a:ext cx="257175" cy="2286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85725</xdr:colOff>
      <xdr:row>4</xdr:row>
      <xdr:rowOff>363008</xdr:rowOff>
    </xdr:from>
    <xdr:to>
      <xdr:col>8</xdr:col>
      <xdr:colOff>285750</xdr:colOff>
      <xdr:row>4</xdr:row>
      <xdr:rowOff>591608</xdr:rowOff>
    </xdr:to>
    <xdr:sp macro="" textlink="">
      <xdr:nvSpPr>
        <xdr:cNvPr id="88" name="Flecha abajo 1">
          <a:extLst>
            <a:ext uri="{FF2B5EF4-FFF2-40B4-BE49-F238E27FC236}">
              <a16:creationId xmlns:a16="http://schemas.microsoft.com/office/drawing/2014/main" id="{A1FE4E55-8849-FFA4-6097-4BC31B826C49}"/>
            </a:ext>
          </a:extLst>
        </xdr:cNvPr>
        <xdr:cNvSpPr/>
      </xdr:nvSpPr>
      <xdr:spPr>
        <a:xfrm>
          <a:off x="6634163" y="2339446"/>
          <a:ext cx="20002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85725</xdr:colOff>
      <xdr:row>4</xdr:row>
      <xdr:rowOff>363008</xdr:rowOff>
    </xdr:from>
    <xdr:to>
      <xdr:col>8</xdr:col>
      <xdr:colOff>285750</xdr:colOff>
      <xdr:row>4</xdr:row>
      <xdr:rowOff>591608</xdr:rowOff>
    </xdr:to>
    <xdr:sp macro="" textlink="">
      <xdr:nvSpPr>
        <xdr:cNvPr id="90" name="Flecha abajo 96">
          <a:extLst>
            <a:ext uri="{FF2B5EF4-FFF2-40B4-BE49-F238E27FC236}">
              <a16:creationId xmlns:a16="http://schemas.microsoft.com/office/drawing/2014/main" id="{880E8018-9BF8-D8CD-6874-95B332CBD8BD}"/>
            </a:ext>
          </a:extLst>
        </xdr:cNvPr>
        <xdr:cNvSpPr/>
      </xdr:nvSpPr>
      <xdr:spPr>
        <a:xfrm>
          <a:off x="6634163" y="2339446"/>
          <a:ext cx="20002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72</xdr:col>
      <xdr:colOff>47625</xdr:colOff>
      <xdr:row>4</xdr:row>
      <xdr:rowOff>345281</xdr:rowOff>
    </xdr:from>
    <xdr:to>
      <xdr:col>72</xdr:col>
      <xdr:colOff>304800</xdr:colOff>
      <xdr:row>4</xdr:row>
      <xdr:rowOff>573881</xdr:rowOff>
    </xdr:to>
    <xdr:sp macro="" textlink="">
      <xdr:nvSpPr>
        <xdr:cNvPr id="79" name="Flecha abajo 112">
          <a:extLst>
            <a:ext uri="{FF2B5EF4-FFF2-40B4-BE49-F238E27FC236}">
              <a16:creationId xmlns:a16="http://schemas.microsoft.com/office/drawing/2014/main" id="{86DDB7B2-3502-7D49-2752-1DA37F309819}"/>
            </a:ext>
          </a:extLst>
        </xdr:cNvPr>
        <xdr:cNvSpPr/>
      </xdr:nvSpPr>
      <xdr:spPr>
        <a:xfrm>
          <a:off x="59316938" y="2321719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30</xdr:col>
      <xdr:colOff>64293</xdr:colOff>
      <xdr:row>4</xdr:row>
      <xdr:rowOff>295012</xdr:rowOff>
    </xdr:from>
    <xdr:to>
      <xdr:col>30</xdr:col>
      <xdr:colOff>321468</xdr:colOff>
      <xdr:row>4</xdr:row>
      <xdr:rowOff>523612</xdr:rowOff>
    </xdr:to>
    <xdr:sp macro="" textlink="">
      <xdr:nvSpPr>
        <xdr:cNvPr id="80" name="Flecha abajo 16">
          <a:extLst>
            <a:ext uri="{FF2B5EF4-FFF2-40B4-BE49-F238E27FC236}">
              <a16:creationId xmlns:a16="http://schemas.microsoft.com/office/drawing/2014/main" id="{196D02D6-D6CA-4CA0-2649-0598952D46DD}"/>
            </a:ext>
          </a:extLst>
        </xdr:cNvPr>
        <xdr:cNvSpPr/>
      </xdr:nvSpPr>
      <xdr:spPr>
        <a:xfrm>
          <a:off x="24686418" y="2271450"/>
          <a:ext cx="257175" cy="228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168088</xdr:colOff>
      <xdr:row>4</xdr:row>
      <xdr:rowOff>369794</xdr:rowOff>
    </xdr:from>
    <xdr:to>
      <xdr:col>12</xdr:col>
      <xdr:colOff>396688</xdr:colOff>
      <xdr:row>4</xdr:row>
      <xdr:rowOff>617444</xdr:rowOff>
    </xdr:to>
    <xdr:sp macro="" textlink="">
      <xdr:nvSpPr>
        <xdr:cNvPr id="74" name="Flecha abajo 97">
          <a:extLst>
            <a:ext uri="{FF2B5EF4-FFF2-40B4-BE49-F238E27FC236}">
              <a16:creationId xmlns:a16="http://schemas.microsoft.com/office/drawing/2014/main" id="{0410EEEF-C1DD-04B3-2F73-88502CCECE16}"/>
            </a:ext>
          </a:extLst>
        </xdr:cNvPr>
        <xdr:cNvSpPr/>
      </xdr:nvSpPr>
      <xdr:spPr>
        <a:xfrm>
          <a:off x="9020735" y="2185147"/>
          <a:ext cx="228600" cy="2476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BY1265"/>
  <sheetViews>
    <sheetView zoomScaleNormal="100" zoomScaleSheetLayoutView="55" workbookViewId="0">
      <pane xSplit="4" ySplit="5" topLeftCell="E6" activePane="bottomRight" state="frozen"/>
      <selection pane="bottomRight" activeCell="E1" sqref="E1"/>
      <selection pane="bottomLeft" activeCell="A6" sqref="A6"/>
      <selection pane="topRight" activeCell="E1" sqref="E1"/>
    </sheetView>
  </sheetViews>
  <sheetFormatPr defaultColWidth="12.625" defaultRowHeight="15" customHeight="1"/>
  <cols>
    <col min="1" max="1" width="3.5" style="2" customWidth="1"/>
    <col min="2" max="2" width="11.875" style="2" bestFit="1" customWidth="1"/>
    <col min="3" max="3" width="6.125" style="2" customWidth="1"/>
    <col min="4" max="4" width="21.875" style="2" bestFit="1" customWidth="1"/>
    <col min="5" max="5" width="12.875" style="13" customWidth="1"/>
    <col min="6" max="6" width="11.5" style="2" customWidth="1"/>
    <col min="7" max="7" width="5.125" style="2" customWidth="1"/>
    <col min="8" max="8" width="10.5" style="2" customWidth="1"/>
    <col min="9" max="9" width="5.125" style="2" customWidth="1"/>
    <col min="10" max="10" width="10.5" style="2" customWidth="1"/>
    <col min="11" max="11" width="5.625" style="2" customWidth="1"/>
    <col min="12" max="12" width="10.5" style="69" customWidth="1"/>
    <col min="13" max="13" width="5.625" style="2" customWidth="1"/>
    <col min="14" max="14" width="10.5" style="2" customWidth="1"/>
    <col min="15" max="15" width="5.625" style="2" customWidth="1"/>
    <col min="16" max="16" width="10.625" style="2" customWidth="1"/>
    <col min="17" max="17" width="5.5" style="2" customWidth="1"/>
    <col min="18" max="18" width="10.625" style="2" customWidth="1"/>
    <col min="19" max="19" width="5.625" style="2" customWidth="1"/>
    <col min="20" max="20" width="10.625" style="2" customWidth="1"/>
    <col min="21" max="21" width="5.625" style="2" customWidth="1"/>
    <col min="22" max="22" width="10.625" style="2" customWidth="1"/>
    <col min="23" max="23" width="5.5" style="2" customWidth="1"/>
    <col min="24" max="24" width="10.625" style="2" customWidth="1"/>
    <col min="25" max="25" width="5.625" style="2" customWidth="1"/>
    <col min="26" max="26" width="10.625" style="2" customWidth="1"/>
    <col min="27" max="27" width="4.875" style="2" customWidth="1"/>
    <col min="28" max="28" width="10.625" style="2" customWidth="1"/>
    <col min="29" max="29" width="5.625" style="2" customWidth="1"/>
    <col min="30" max="30" width="10.5" style="2" customWidth="1"/>
    <col min="31" max="31" width="5.625" style="2" customWidth="1"/>
    <col min="32" max="32" width="10.875" style="2" customWidth="1"/>
    <col min="33" max="33" width="5.625" style="2" customWidth="1"/>
    <col min="34" max="34" width="10.875" style="2" customWidth="1"/>
    <col min="35" max="35" width="5.5" style="2" customWidth="1"/>
    <col min="36" max="36" width="12.5" style="2" customWidth="1"/>
    <col min="37" max="37" width="5.625" style="2" customWidth="1"/>
    <col min="38" max="38" width="12.875" style="2" customWidth="1"/>
    <col min="39" max="39" width="5.375" style="2" customWidth="1"/>
    <col min="40" max="40" width="12.625" style="2" customWidth="1"/>
    <col min="41" max="41" width="5.5" style="2" customWidth="1"/>
    <col min="42" max="42" width="12.625" style="2" customWidth="1"/>
    <col min="43" max="43" width="6.375" style="2" customWidth="1"/>
    <col min="44" max="44" width="13.125" style="2" customWidth="1"/>
    <col min="45" max="45" width="4.375" style="2" customWidth="1"/>
    <col min="46" max="46" width="13.125" style="2" customWidth="1"/>
    <col min="47" max="47" width="3.625" style="2" customWidth="1"/>
    <col min="48" max="48" width="13.125" style="2" customWidth="1"/>
    <col min="49" max="49" width="4.125" style="2" customWidth="1"/>
    <col min="50" max="50" width="13.125" style="2" customWidth="1"/>
    <col min="51" max="51" width="4" style="2" customWidth="1"/>
    <col min="52" max="52" width="13.125" style="2" customWidth="1"/>
    <col min="53" max="53" width="4.5" style="2" customWidth="1"/>
    <col min="54" max="54" width="13.125" style="2" customWidth="1"/>
    <col min="55" max="55" width="4.375" style="2" customWidth="1"/>
    <col min="56" max="56" width="14.625" style="2" customWidth="1"/>
    <col min="57" max="57" width="4.125" style="2" customWidth="1"/>
    <col min="58" max="58" width="11.625" style="13" customWidth="1"/>
    <col min="59" max="59" width="4.375" style="2" customWidth="1"/>
    <col min="60" max="60" width="14.625" style="2" customWidth="1"/>
    <col min="61" max="61" width="4.125" style="2" customWidth="1"/>
    <col min="62" max="62" width="17" style="68" customWidth="1"/>
    <col min="63" max="63" width="4.125" style="2" customWidth="1"/>
    <col min="64" max="64" width="14.875" style="2" customWidth="1"/>
    <col min="65" max="65" width="4.125" style="2" customWidth="1"/>
    <col min="66" max="66" width="13.125" style="2" customWidth="1"/>
    <col min="67" max="67" width="4.875" style="2" customWidth="1"/>
    <col min="68" max="68" width="17.5" style="2" customWidth="1"/>
    <col min="69" max="69" width="5" style="2" customWidth="1"/>
    <col min="70" max="70" width="15.375" style="2" customWidth="1"/>
    <col min="71" max="71" width="4.625" style="2" customWidth="1"/>
    <col min="72" max="72" width="18" style="2" customWidth="1"/>
    <col min="73" max="73" width="4.625" style="2" customWidth="1"/>
    <col min="74" max="74" width="16.125" style="2" customWidth="1"/>
    <col min="75" max="75" width="4.625" style="2" customWidth="1"/>
    <col min="76" max="76" width="13.5" style="123" customWidth="1"/>
    <col min="77" max="77" width="20.625" style="2" customWidth="1"/>
    <col min="78" max="16384" width="12.625" style="2"/>
  </cols>
  <sheetData>
    <row r="1" spans="2:77" ht="42" customHeight="1">
      <c r="B1" s="125" t="s">
        <v>0</v>
      </c>
      <c r="C1" s="125"/>
      <c r="D1" s="125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0"/>
      <c r="BH1" s="10"/>
      <c r="BI1" s="10"/>
      <c r="BJ1" s="12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18"/>
      <c r="BY1" s="10"/>
    </row>
    <row r="2" spans="2:77" s="13" customFormat="1" ht="8.25" customHeight="1">
      <c r="B2" s="105"/>
      <c r="C2" s="105"/>
      <c r="D2" s="105"/>
      <c r="E2" s="105"/>
      <c r="F2" s="105"/>
      <c r="G2" s="129"/>
      <c r="H2" s="129"/>
      <c r="I2" s="129"/>
      <c r="J2" s="129"/>
      <c r="K2" s="105"/>
      <c r="L2" s="14"/>
      <c r="M2" s="105"/>
      <c r="N2" s="105"/>
      <c r="O2" s="105"/>
      <c r="P2" s="137"/>
      <c r="Q2" s="137"/>
      <c r="R2" s="137"/>
      <c r="S2" s="137"/>
      <c r="T2" s="137"/>
      <c r="U2" s="137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5"/>
      <c r="AP2" s="15"/>
      <c r="AQ2" s="15"/>
      <c r="AR2" s="15"/>
      <c r="AS2" s="15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05"/>
      <c r="BR2" s="129"/>
      <c r="BS2" s="129"/>
      <c r="BT2" s="105"/>
      <c r="BU2" s="105"/>
      <c r="BV2" s="105"/>
      <c r="BW2" s="105"/>
      <c r="BX2" s="119"/>
      <c r="BY2" s="105"/>
    </row>
    <row r="3" spans="2:77" s="13" customFormat="1" ht="28.5" customHeight="1">
      <c r="B3" s="145" t="s">
        <v>1</v>
      </c>
      <c r="C3" s="145" t="s">
        <v>2</v>
      </c>
      <c r="D3" s="145" t="s">
        <v>3</v>
      </c>
      <c r="E3" s="145" t="s">
        <v>4</v>
      </c>
      <c r="F3" s="140" t="s">
        <v>5</v>
      </c>
      <c r="G3" s="146"/>
      <c r="H3" s="146"/>
      <c r="I3" s="146"/>
      <c r="J3" s="146"/>
      <c r="K3" s="146"/>
      <c r="L3" s="146"/>
      <c r="M3" s="146"/>
      <c r="N3" s="146"/>
      <c r="O3" s="147"/>
      <c r="P3" s="132" t="s">
        <v>6</v>
      </c>
      <c r="Q3" s="132"/>
      <c r="R3" s="132"/>
      <c r="S3" s="132"/>
      <c r="T3" s="131" t="s">
        <v>7</v>
      </c>
      <c r="U3" s="132"/>
      <c r="V3" s="131" t="s">
        <v>8</v>
      </c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3"/>
      <c r="AR3" s="131" t="s">
        <v>9</v>
      </c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3"/>
      <c r="BD3" s="131" t="s">
        <v>10</v>
      </c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3"/>
      <c r="BP3" s="134" t="s">
        <v>11</v>
      </c>
      <c r="BQ3" s="135"/>
      <c r="BR3" s="131" t="s">
        <v>12</v>
      </c>
      <c r="BS3" s="132"/>
      <c r="BT3" s="144"/>
      <c r="BU3" s="103"/>
      <c r="BV3" s="132" t="s">
        <v>13</v>
      </c>
      <c r="BW3" s="133"/>
      <c r="BX3" s="141" t="s">
        <v>14</v>
      </c>
      <c r="BY3" s="126" t="s">
        <v>15</v>
      </c>
    </row>
    <row r="4" spans="2:77" ht="12">
      <c r="B4" s="145"/>
      <c r="C4" s="145"/>
      <c r="D4" s="145"/>
      <c r="E4" s="145"/>
      <c r="F4" s="139" t="s">
        <v>16</v>
      </c>
      <c r="G4" s="16"/>
      <c r="H4" s="139" t="s">
        <v>17</v>
      </c>
      <c r="I4" s="16"/>
      <c r="J4" s="134" t="s">
        <v>18</v>
      </c>
      <c r="K4" s="104"/>
      <c r="L4" s="148" t="s">
        <v>19</v>
      </c>
      <c r="M4" s="17"/>
      <c r="N4" s="134" t="s">
        <v>20</v>
      </c>
      <c r="O4" s="18"/>
      <c r="P4" s="134" t="s">
        <v>21</v>
      </c>
      <c r="Q4" s="17"/>
      <c r="R4" s="134" t="s">
        <v>22</v>
      </c>
      <c r="S4" s="17"/>
      <c r="T4" s="134" t="s">
        <v>23</v>
      </c>
      <c r="U4" s="17"/>
      <c r="V4" s="131" t="s">
        <v>24</v>
      </c>
      <c r="W4" s="132"/>
      <c r="X4" s="132"/>
      <c r="Y4" s="132"/>
      <c r="Z4" s="132"/>
      <c r="AA4" s="132"/>
      <c r="AB4" s="132"/>
      <c r="AC4" s="133"/>
      <c r="AD4" s="131" t="s">
        <v>25</v>
      </c>
      <c r="AE4" s="132"/>
      <c r="AF4" s="132"/>
      <c r="AG4" s="132"/>
      <c r="AH4" s="132"/>
      <c r="AI4" s="132"/>
      <c r="AJ4" s="132"/>
      <c r="AK4" s="133"/>
      <c r="AL4" s="126" t="s">
        <v>26</v>
      </c>
      <c r="AM4" s="18"/>
      <c r="AN4" s="134" t="s">
        <v>27</v>
      </c>
      <c r="AO4" s="144"/>
      <c r="AP4" s="144"/>
      <c r="AQ4" s="135"/>
      <c r="AR4" s="127" t="s">
        <v>28</v>
      </c>
      <c r="AS4" s="18"/>
      <c r="AT4" s="127" t="s">
        <v>29</v>
      </c>
      <c r="AU4" s="127"/>
      <c r="AV4" s="127" t="s">
        <v>30</v>
      </c>
      <c r="AW4" s="127"/>
      <c r="AX4" s="127" t="s">
        <v>31</v>
      </c>
      <c r="AY4" s="127"/>
      <c r="AZ4" s="127" t="s">
        <v>32</v>
      </c>
      <c r="BA4" s="127"/>
      <c r="BB4" s="127" t="s">
        <v>33</v>
      </c>
      <c r="BC4" s="18"/>
      <c r="BD4" s="134" t="s">
        <v>34</v>
      </c>
      <c r="BE4" s="17"/>
      <c r="BF4" s="134" t="s">
        <v>35</v>
      </c>
      <c r="BG4" s="19"/>
      <c r="BH4" s="134" t="s">
        <v>36</v>
      </c>
      <c r="BI4" s="17"/>
      <c r="BJ4" s="134" t="s">
        <v>37</v>
      </c>
      <c r="BK4" s="17"/>
      <c r="BL4" s="134" t="s">
        <v>38</v>
      </c>
      <c r="BM4" s="19"/>
      <c r="BN4" s="134" t="s">
        <v>39</v>
      </c>
      <c r="BO4" s="17"/>
      <c r="BP4" s="134" t="s">
        <v>40</v>
      </c>
      <c r="BQ4" s="17"/>
      <c r="BR4" s="134" t="s">
        <v>41</v>
      </c>
      <c r="BS4" s="18"/>
      <c r="BT4" s="134" t="s">
        <v>42</v>
      </c>
      <c r="BU4" s="17"/>
      <c r="BV4" s="139" t="s">
        <v>43</v>
      </c>
      <c r="BW4" s="20"/>
      <c r="BX4" s="142"/>
      <c r="BY4" s="127"/>
    </row>
    <row r="5" spans="2:77" ht="84">
      <c r="B5" s="145"/>
      <c r="C5" s="145"/>
      <c r="D5" s="145"/>
      <c r="E5" s="145"/>
      <c r="F5" s="140"/>
      <c r="G5" s="21"/>
      <c r="H5" s="139"/>
      <c r="I5" s="21"/>
      <c r="J5" s="136"/>
      <c r="K5" s="22"/>
      <c r="L5" s="149"/>
      <c r="M5" s="23"/>
      <c r="N5" s="136"/>
      <c r="O5" s="23"/>
      <c r="P5" s="136"/>
      <c r="Q5" s="23"/>
      <c r="R5" s="136"/>
      <c r="S5" s="23"/>
      <c r="T5" s="136"/>
      <c r="U5" s="23"/>
      <c r="V5" s="102" t="s">
        <v>44</v>
      </c>
      <c r="W5" s="102"/>
      <c r="X5" s="102" t="s">
        <v>45</v>
      </c>
      <c r="Y5" s="102"/>
      <c r="Z5" s="102" t="s">
        <v>46</v>
      </c>
      <c r="AA5" s="102"/>
      <c r="AB5" s="102" t="s">
        <v>47</v>
      </c>
      <c r="AC5" s="102"/>
      <c r="AD5" s="102" t="s">
        <v>48</v>
      </c>
      <c r="AE5" s="102"/>
      <c r="AF5" s="102" t="s">
        <v>49</v>
      </c>
      <c r="AG5" s="102"/>
      <c r="AH5" s="102" t="s">
        <v>50</v>
      </c>
      <c r="AI5" s="102"/>
      <c r="AJ5" s="102" t="s">
        <v>51</v>
      </c>
      <c r="AK5" s="102"/>
      <c r="AL5" s="128"/>
      <c r="AM5" s="23"/>
      <c r="AN5" s="102" t="s">
        <v>52</v>
      </c>
      <c r="AO5" s="24"/>
      <c r="AP5" s="102" t="s">
        <v>53</v>
      </c>
      <c r="AQ5" s="23"/>
      <c r="AR5" s="127"/>
      <c r="AS5" s="23"/>
      <c r="AT5" s="127"/>
      <c r="AU5" s="127"/>
      <c r="AV5" s="127"/>
      <c r="AW5" s="127"/>
      <c r="AX5" s="127"/>
      <c r="AY5" s="127"/>
      <c r="AZ5" s="127"/>
      <c r="BA5" s="127"/>
      <c r="BB5" s="127"/>
      <c r="BC5" s="23"/>
      <c r="BD5" s="136"/>
      <c r="BE5" s="23"/>
      <c r="BF5" s="136"/>
      <c r="BG5" s="25"/>
      <c r="BH5" s="136"/>
      <c r="BI5" s="23"/>
      <c r="BJ5" s="136"/>
      <c r="BK5" s="23"/>
      <c r="BL5" s="136"/>
      <c r="BM5" s="25"/>
      <c r="BN5" s="136"/>
      <c r="BO5" s="23"/>
      <c r="BP5" s="136"/>
      <c r="BQ5" s="23"/>
      <c r="BR5" s="136"/>
      <c r="BS5" s="23"/>
      <c r="BT5" s="136"/>
      <c r="BU5" s="23"/>
      <c r="BV5" s="140"/>
      <c r="BW5" s="26"/>
      <c r="BX5" s="143"/>
      <c r="BY5" s="128"/>
    </row>
    <row r="6" spans="2:77" ht="12.75" customHeight="1">
      <c r="B6" s="76" t="s">
        <v>54</v>
      </c>
      <c r="C6" s="38">
        <v>101</v>
      </c>
      <c r="D6" s="76" t="s">
        <v>54</v>
      </c>
      <c r="E6" s="27" t="s">
        <v>55</v>
      </c>
      <c r="F6" s="3">
        <v>0.4</v>
      </c>
      <c r="G6" s="3">
        <v>5</v>
      </c>
      <c r="H6" s="4">
        <v>6.27</v>
      </c>
      <c r="I6" s="3">
        <v>5</v>
      </c>
      <c r="J6" s="5">
        <v>15.759585867480885</v>
      </c>
      <c r="K6" s="3">
        <v>5</v>
      </c>
      <c r="L6" s="82">
        <v>55877</v>
      </c>
      <c r="M6" s="3">
        <v>1</v>
      </c>
      <c r="N6" s="1">
        <v>0.99988698042004687</v>
      </c>
      <c r="O6" s="3">
        <v>5</v>
      </c>
      <c r="P6" s="38">
        <v>12</v>
      </c>
      <c r="Q6" s="3">
        <v>1</v>
      </c>
      <c r="R6" s="70">
        <v>0</v>
      </c>
      <c r="S6" s="3">
        <v>0</v>
      </c>
      <c r="T6" s="28">
        <v>0.17042867435158501</v>
      </c>
      <c r="U6" s="3">
        <v>5</v>
      </c>
      <c r="V6" s="113">
        <v>85.4</v>
      </c>
      <c r="W6" s="3">
        <v>5</v>
      </c>
      <c r="X6" s="36">
        <v>108.8</v>
      </c>
      <c r="Y6" s="3">
        <v>2</v>
      </c>
      <c r="Z6" s="36">
        <v>108.02</v>
      </c>
      <c r="AA6" s="3">
        <v>4</v>
      </c>
      <c r="AB6" s="36">
        <v>87.07</v>
      </c>
      <c r="AC6" s="3">
        <v>4</v>
      </c>
      <c r="AD6" s="71">
        <v>3.9988551334996097E-2</v>
      </c>
      <c r="AE6" s="3">
        <v>1</v>
      </c>
      <c r="AF6" s="71">
        <v>7.5924903368305204E-3</v>
      </c>
      <c r="AG6" s="3">
        <v>4</v>
      </c>
      <c r="AH6" s="71">
        <v>5.87634792261338E-2</v>
      </c>
      <c r="AI6" s="3">
        <v>2</v>
      </c>
      <c r="AJ6" s="71">
        <v>7.2190964219959103E-2</v>
      </c>
      <c r="AK6" s="3">
        <v>2</v>
      </c>
      <c r="AL6" s="71">
        <v>0.97491410515982602</v>
      </c>
      <c r="AM6" s="3">
        <v>3</v>
      </c>
      <c r="AN6" s="29">
        <v>75.964391691394567</v>
      </c>
      <c r="AO6" s="3">
        <v>5</v>
      </c>
      <c r="AP6" s="29">
        <v>80.289855072463681</v>
      </c>
      <c r="AQ6" s="3">
        <v>5</v>
      </c>
      <c r="AR6" s="28">
        <v>2.1525141776610031E-2</v>
      </c>
      <c r="AS6" s="30">
        <v>1</v>
      </c>
      <c r="AT6" s="28">
        <v>0.35778370654905506</v>
      </c>
      <c r="AU6" s="30">
        <v>4</v>
      </c>
      <c r="AV6" s="28">
        <v>0.73448186778750424</v>
      </c>
      <c r="AW6" s="30">
        <v>4</v>
      </c>
      <c r="AX6" s="31">
        <v>0.79766224331898106</v>
      </c>
      <c r="AY6" s="30">
        <v>1</v>
      </c>
      <c r="AZ6" s="28">
        <v>1.0506616861710649</v>
      </c>
      <c r="BA6" s="30">
        <v>5</v>
      </c>
      <c r="BB6" s="28">
        <v>0.11822410868740509</v>
      </c>
      <c r="BC6" s="30">
        <v>5</v>
      </c>
      <c r="BD6" s="32">
        <v>-0.39</v>
      </c>
      <c r="BE6" s="30">
        <v>4</v>
      </c>
      <c r="BF6" s="33"/>
      <c r="BG6" s="30">
        <v>2</v>
      </c>
      <c r="BH6" s="34">
        <v>0.23526785714285717</v>
      </c>
      <c r="BI6" s="30">
        <v>3</v>
      </c>
      <c r="BJ6" s="35">
        <v>1</v>
      </c>
      <c r="BK6" s="30">
        <v>5</v>
      </c>
      <c r="BL6" s="35">
        <v>0.93660036047305917</v>
      </c>
      <c r="BM6" s="30">
        <v>5</v>
      </c>
      <c r="BN6" s="35">
        <v>0.33129999999999998</v>
      </c>
      <c r="BO6" s="30">
        <v>4</v>
      </c>
      <c r="BP6" s="34">
        <v>9.8623181019805219E-6</v>
      </c>
      <c r="BQ6" s="30">
        <v>4</v>
      </c>
      <c r="BR6" s="36">
        <v>58.959459678025794</v>
      </c>
      <c r="BS6" s="30">
        <v>5</v>
      </c>
      <c r="BT6" s="84">
        <v>3054</v>
      </c>
      <c r="BU6" s="3">
        <v>1</v>
      </c>
      <c r="BV6" s="37">
        <v>11.192784196504322</v>
      </c>
      <c r="BW6" s="30">
        <v>1</v>
      </c>
      <c r="BX6" s="120">
        <v>0.68571428571428572</v>
      </c>
      <c r="BY6" s="86" t="s">
        <v>56</v>
      </c>
    </row>
    <row r="7" spans="2:77" ht="12">
      <c r="B7" s="76" t="s">
        <v>54</v>
      </c>
      <c r="C7" s="38">
        <v>102</v>
      </c>
      <c r="D7" s="76" t="s">
        <v>57</v>
      </c>
      <c r="E7" s="39" t="s">
        <v>58</v>
      </c>
      <c r="F7" s="3">
        <v>0.6</v>
      </c>
      <c r="G7" s="3">
        <v>5</v>
      </c>
      <c r="H7" s="4">
        <v>12.69</v>
      </c>
      <c r="I7" s="3">
        <v>5</v>
      </c>
      <c r="J7" s="5">
        <v>34.574362041467303</v>
      </c>
      <c r="K7" s="3">
        <v>4</v>
      </c>
      <c r="L7" s="82">
        <v>2509</v>
      </c>
      <c r="M7" s="3">
        <v>1</v>
      </c>
      <c r="N7" s="1">
        <v>0.9997692434481622</v>
      </c>
      <c r="O7" s="3">
        <v>5</v>
      </c>
      <c r="P7" s="38">
        <v>1</v>
      </c>
      <c r="Q7" s="3">
        <v>2</v>
      </c>
      <c r="R7" s="70">
        <v>0.24439918533604887</v>
      </c>
      <c r="S7" s="3">
        <v>2</v>
      </c>
      <c r="T7" s="28">
        <v>0.21052953890489914</v>
      </c>
      <c r="U7" s="3">
        <v>5</v>
      </c>
      <c r="V7" s="113">
        <v>92.53</v>
      </c>
      <c r="W7" s="3">
        <v>4</v>
      </c>
      <c r="X7" s="36">
        <v>129.68</v>
      </c>
      <c r="Y7" s="3">
        <v>2</v>
      </c>
      <c r="Z7" s="36">
        <v>104.05</v>
      </c>
      <c r="AA7" s="3">
        <v>2</v>
      </c>
      <c r="AB7" s="36">
        <v>58.63</v>
      </c>
      <c r="AC7" s="3">
        <v>3</v>
      </c>
      <c r="AD7" s="71">
        <v>2.8288543140028301E-2</v>
      </c>
      <c r="AE7" s="3">
        <v>2</v>
      </c>
      <c r="AF7" s="71">
        <v>8.7789305666400308E-3</v>
      </c>
      <c r="AG7" s="3">
        <v>4</v>
      </c>
      <c r="AH7" s="71">
        <v>2.27891156462585E-2</v>
      </c>
      <c r="AI7" s="3">
        <v>4</v>
      </c>
      <c r="AJ7" s="71">
        <v>5.3396618214179702E-2</v>
      </c>
      <c r="AK7" s="3">
        <v>3</v>
      </c>
      <c r="AL7" s="71">
        <v>0.984756584197925</v>
      </c>
      <c r="AM7" s="3">
        <v>4</v>
      </c>
      <c r="AN7" s="29">
        <v>73.681430849389074</v>
      </c>
      <c r="AO7" s="3">
        <v>5</v>
      </c>
      <c r="AP7" s="29">
        <v>88.981778575844089</v>
      </c>
      <c r="AQ7" s="3">
        <v>5</v>
      </c>
      <c r="AR7" s="28">
        <v>2.8820440034327811E-2</v>
      </c>
      <c r="AS7" s="38">
        <v>1</v>
      </c>
      <c r="AT7" s="28">
        <v>0.44641180563993244</v>
      </c>
      <c r="AU7" s="33">
        <v>4</v>
      </c>
      <c r="AV7" s="28">
        <v>0.73448186778750424</v>
      </c>
      <c r="AW7" s="33">
        <v>4</v>
      </c>
      <c r="AX7" s="31">
        <v>0.79766224331898106</v>
      </c>
      <c r="AY7" s="33">
        <v>1</v>
      </c>
      <c r="AZ7" s="28">
        <v>0.24955575021606091</v>
      </c>
      <c r="BA7" s="33">
        <v>5</v>
      </c>
      <c r="BB7" s="28">
        <v>0.12106434623128554</v>
      </c>
      <c r="BC7" s="33">
        <v>5</v>
      </c>
      <c r="BD7" s="32">
        <v>3.27</v>
      </c>
      <c r="BE7" s="33">
        <v>5</v>
      </c>
      <c r="BF7" s="33"/>
      <c r="BG7" s="33">
        <v>2</v>
      </c>
      <c r="BH7" s="34">
        <v>0.47812500000000002</v>
      </c>
      <c r="BI7" s="33">
        <v>4</v>
      </c>
      <c r="BJ7" s="35">
        <v>0.47226284711420752</v>
      </c>
      <c r="BK7" s="33">
        <v>5</v>
      </c>
      <c r="BL7" s="35">
        <v>0.9158692185007975</v>
      </c>
      <c r="BM7" s="33">
        <v>5</v>
      </c>
      <c r="BN7" s="35">
        <v>0.1663</v>
      </c>
      <c r="BO7" s="33">
        <v>5</v>
      </c>
      <c r="BP7" s="34">
        <v>6.2794279243143002E-3</v>
      </c>
      <c r="BQ7" s="33">
        <v>5</v>
      </c>
      <c r="BR7" s="36">
        <v>59.493387700658914</v>
      </c>
      <c r="BS7" s="33">
        <v>5</v>
      </c>
      <c r="BT7" s="85">
        <v>81</v>
      </c>
      <c r="BU7" s="3">
        <v>1</v>
      </c>
      <c r="BV7" s="37">
        <v>27.614305861107674</v>
      </c>
      <c r="BW7" s="38">
        <v>2</v>
      </c>
      <c r="BX7" s="120">
        <v>0.75428571428571434</v>
      </c>
      <c r="BY7" s="87" t="s">
        <v>59</v>
      </c>
    </row>
    <row r="8" spans="2:77" ht="12">
      <c r="B8" s="76" t="s">
        <v>54</v>
      </c>
      <c r="C8" s="38">
        <v>103</v>
      </c>
      <c r="D8" s="76" t="s">
        <v>60</v>
      </c>
      <c r="E8" s="39" t="s">
        <v>58</v>
      </c>
      <c r="F8" s="3">
        <v>2.2999999999999998</v>
      </c>
      <c r="G8" s="3">
        <v>5</v>
      </c>
      <c r="H8" s="4">
        <v>23.96</v>
      </c>
      <c r="I8" s="3">
        <v>5</v>
      </c>
      <c r="J8" s="5">
        <v>32.415340677274585</v>
      </c>
      <c r="K8" s="3">
        <v>4</v>
      </c>
      <c r="L8" s="82">
        <v>2024</v>
      </c>
      <c r="M8" s="3">
        <v>1</v>
      </c>
      <c r="N8" s="1">
        <v>0.99975481181807035</v>
      </c>
      <c r="O8" s="3">
        <v>5</v>
      </c>
      <c r="P8" s="38"/>
      <c r="Q8" s="3"/>
      <c r="R8" s="70">
        <v>0</v>
      </c>
      <c r="S8" s="3">
        <v>0</v>
      </c>
      <c r="T8" s="28">
        <v>0.24425072046109511</v>
      </c>
      <c r="U8" s="3">
        <v>5</v>
      </c>
      <c r="V8" s="113">
        <v>66.790000000000006</v>
      </c>
      <c r="W8" s="3">
        <v>5</v>
      </c>
      <c r="X8" s="36">
        <v>107.12</v>
      </c>
      <c r="Y8" s="3">
        <v>3</v>
      </c>
      <c r="Z8" s="36">
        <v>78.42</v>
      </c>
      <c r="AA8" s="3">
        <v>3</v>
      </c>
      <c r="AB8" s="36">
        <v>30.47</v>
      </c>
      <c r="AC8" s="3">
        <v>4</v>
      </c>
      <c r="AD8" s="71">
        <v>4.47660720296197E-2</v>
      </c>
      <c r="AE8" s="3">
        <v>1</v>
      </c>
      <c r="AF8" s="71">
        <v>1.3526492716504E-2</v>
      </c>
      <c r="AG8" s="3">
        <v>3</v>
      </c>
      <c r="AH8" s="71">
        <v>3.5969868173258E-2</v>
      </c>
      <c r="AI8" s="3">
        <v>3</v>
      </c>
      <c r="AJ8" s="71">
        <v>8.2458770614692603E-2</v>
      </c>
      <c r="AK8" s="3">
        <v>2</v>
      </c>
      <c r="AL8" s="71">
        <v>0.97110613094285303</v>
      </c>
      <c r="AM8" s="3">
        <v>2</v>
      </c>
      <c r="AN8" s="29">
        <v>84.618238748970626</v>
      </c>
      <c r="AO8" s="3">
        <v>5</v>
      </c>
      <c r="AP8" s="29">
        <v>97.802734816879507</v>
      </c>
      <c r="AQ8" s="3">
        <v>5</v>
      </c>
      <c r="AR8" s="28">
        <v>8.9565062197340492E-2</v>
      </c>
      <c r="AS8" s="38">
        <v>1</v>
      </c>
      <c r="AT8" s="28">
        <v>0.10127258628890902</v>
      </c>
      <c r="AU8" s="33">
        <v>1</v>
      </c>
      <c r="AV8" s="28">
        <v>0.73448186778750424</v>
      </c>
      <c r="AW8" s="33">
        <v>1</v>
      </c>
      <c r="AX8" s="31">
        <v>0.79766224331898106</v>
      </c>
      <c r="AY8" s="33">
        <v>1</v>
      </c>
      <c r="AZ8" s="28">
        <v>0.15031916366178336</v>
      </c>
      <c r="BA8" s="33">
        <v>5</v>
      </c>
      <c r="BB8" s="28">
        <v>0.12885943605551156</v>
      </c>
      <c r="BC8" s="33">
        <v>5</v>
      </c>
      <c r="BD8" s="32">
        <v>1.0900000000000001</v>
      </c>
      <c r="BE8" s="33">
        <v>4</v>
      </c>
      <c r="BF8" s="33"/>
      <c r="BG8" s="33">
        <v>2</v>
      </c>
      <c r="BH8" s="34">
        <v>0.60000000000000009</v>
      </c>
      <c r="BI8" s="33">
        <v>5</v>
      </c>
      <c r="BJ8" s="35">
        <v>0.2276707643009393</v>
      </c>
      <c r="BK8" s="33">
        <v>4</v>
      </c>
      <c r="BL8" s="35">
        <v>0.78182374541003674</v>
      </c>
      <c r="BM8" s="33">
        <v>5</v>
      </c>
      <c r="BN8" s="35">
        <v>0.48199999999999998</v>
      </c>
      <c r="BO8" s="33">
        <v>3</v>
      </c>
      <c r="BP8" s="34">
        <v>6.9029657244591536E-2</v>
      </c>
      <c r="BQ8" s="33">
        <v>4</v>
      </c>
      <c r="BR8" s="36">
        <v>75.907867284424285</v>
      </c>
      <c r="BS8" s="33">
        <v>5</v>
      </c>
      <c r="BT8" s="85">
        <v>57</v>
      </c>
      <c r="BU8" s="3">
        <v>1</v>
      </c>
      <c r="BV8" s="37">
        <v>37.667946524222629</v>
      </c>
      <c r="BW8" s="38">
        <v>3</v>
      </c>
      <c r="BX8" s="120">
        <v>0.66285714285714281</v>
      </c>
      <c r="BY8" s="86" t="s">
        <v>56</v>
      </c>
    </row>
    <row r="9" spans="2:77" ht="12">
      <c r="B9" s="77" t="s">
        <v>54</v>
      </c>
      <c r="C9" s="38">
        <v>104</v>
      </c>
      <c r="D9" s="78" t="s">
        <v>61</v>
      </c>
      <c r="E9" s="39" t="s">
        <v>58</v>
      </c>
      <c r="F9" s="3">
        <v>3.8</v>
      </c>
      <c r="G9" s="3">
        <v>5</v>
      </c>
      <c r="H9" s="4">
        <v>28.6</v>
      </c>
      <c r="I9" s="3">
        <v>5</v>
      </c>
      <c r="J9" s="5">
        <v>25.614218504966026</v>
      </c>
      <c r="K9" s="3">
        <v>5</v>
      </c>
      <c r="L9" s="82">
        <v>60</v>
      </c>
      <c r="M9" s="3">
        <v>4</v>
      </c>
      <c r="N9" s="1">
        <v>0.9968833481745325</v>
      </c>
      <c r="O9" s="3">
        <v>4</v>
      </c>
      <c r="P9" s="38"/>
      <c r="Q9" s="3"/>
      <c r="R9" s="70">
        <v>0</v>
      </c>
      <c r="S9" s="3">
        <v>0</v>
      </c>
      <c r="T9" s="28">
        <v>0.14582132564841499</v>
      </c>
      <c r="U9" s="3">
        <v>5</v>
      </c>
      <c r="V9" s="113">
        <v>70.61</v>
      </c>
      <c r="W9" s="3">
        <v>2</v>
      </c>
      <c r="X9" s="36">
        <v>95.21</v>
      </c>
      <c r="Y9" s="3">
        <v>4</v>
      </c>
      <c r="Z9" s="36">
        <v>119.92</v>
      </c>
      <c r="AA9" s="3">
        <v>4</v>
      </c>
      <c r="AB9" s="36">
        <v>86.35</v>
      </c>
      <c r="AC9" s="3">
        <v>3</v>
      </c>
      <c r="AD9" s="71">
        <v>1.39275766016713E-2</v>
      </c>
      <c r="AE9" s="3">
        <v>4</v>
      </c>
      <c r="AF9" s="71">
        <v>1.52963671128107E-2</v>
      </c>
      <c r="AG9" s="3">
        <v>2</v>
      </c>
      <c r="AH9" s="71">
        <v>6.8927789934354403E-2</v>
      </c>
      <c r="AI9" s="3">
        <v>2</v>
      </c>
      <c r="AJ9" s="71">
        <v>5.3667262969588597E-2</v>
      </c>
      <c r="AK9" s="3">
        <v>3</v>
      </c>
      <c r="AL9" s="71">
        <v>0.97323135755258094</v>
      </c>
      <c r="AM9" s="3">
        <v>3</v>
      </c>
      <c r="AN9" s="29">
        <v>76.190476190476147</v>
      </c>
      <c r="AO9" s="3">
        <v>5</v>
      </c>
      <c r="AP9" s="29">
        <v>87.619047619047592</v>
      </c>
      <c r="AQ9" s="3">
        <v>5</v>
      </c>
      <c r="AR9" s="28">
        <v>8.4894648977351272E-2</v>
      </c>
      <c r="AS9" s="38">
        <v>1</v>
      </c>
      <c r="AT9" s="28">
        <v>0.44262175914708013</v>
      </c>
      <c r="AU9" s="33">
        <v>4</v>
      </c>
      <c r="AV9" s="28">
        <v>0.73448186778750424</v>
      </c>
      <c r="AW9" s="33">
        <v>4</v>
      </c>
      <c r="AX9" s="31">
        <v>0.79766224331898106</v>
      </c>
      <c r="AY9" s="33">
        <v>1</v>
      </c>
      <c r="AZ9" s="28">
        <v>0.10907514065974365</v>
      </c>
      <c r="BA9" s="33">
        <v>4</v>
      </c>
      <c r="BB9" s="28">
        <v>0.15815817921328731</v>
      </c>
      <c r="BC9" s="33">
        <v>5</v>
      </c>
      <c r="BD9" s="32">
        <v>-2.04</v>
      </c>
      <c r="BE9" s="33">
        <v>2</v>
      </c>
      <c r="BF9" s="33">
        <v>23.740000000000002</v>
      </c>
      <c r="BG9" s="33">
        <v>3</v>
      </c>
      <c r="BH9" s="34">
        <v>0.36904761904761901</v>
      </c>
      <c r="BI9" s="33">
        <v>4</v>
      </c>
      <c r="BJ9" s="35">
        <v>0.2276707643009393</v>
      </c>
      <c r="BK9" s="33">
        <v>4</v>
      </c>
      <c r="BL9" s="35">
        <v>0.80292733925771043</v>
      </c>
      <c r="BM9" s="33">
        <v>5</v>
      </c>
      <c r="BN9" s="35">
        <v>0.42199999999999999</v>
      </c>
      <c r="BO9" s="33">
        <v>3</v>
      </c>
      <c r="BP9" s="34">
        <v>1</v>
      </c>
      <c r="BQ9" s="33">
        <v>3</v>
      </c>
      <c r="BR9" s="36">
        <v>76.259890344397391</v>
      </c>
      <c r="BS9" s="33">
        <v>5</v>
      </c>
      <c r="BT9" s="85">
        <v>11</v>
      </c>
      <c r="BU9" s="3">
        <v>2</v>
      </c>
      <c r="BV9" s="37">
        <v>11.312798498564135</v>
      </c>
      <c r="BW9" s="38">
        <v>1</v>
      </c>
      <c r="BX9" s="120">
        <v>0.70857142857142852</v>
      </c>
      <c r="BY9" s="87" t="s">
        <v>59</v>
      </c>
    </row>
    <row r="10" spans="2:77" ht="12">
      <c r="B10" s="77" t="s">
        <v>54</v>
      </c>
      <c r="C10" s="38">
        <v>105</v>
      </c>
      <c r="D10" s="78" t="s">
        <v>62</v>
      </c>
      <c r="E10" s="39" t="s">
        <v>58</v>
      </c>
      <c r="F10" s="3">
        <v>5.2</v>
      </c>
      <c r="G10" s="3">
        <v>5</v>
      </c>
      <c r="H10" s="4">
        <v>38.450000000000003</v>
      </c>
      <c r="I10" s="3">
        <v>5</v>
      </c>
      <c r="J10" s="5">
        <v>34.415024984205388</v>
      </c>
      <c r="K10" s="3">
        <v>4</v>
      </c>
      <c r="L10" s="82">
        <v>933</v>
      </c>
      <c r="M10" s="3">
        <v>1</v>
      </c>
      <c r="N10" s="1">
        <v>0.9993752839618355</v>
      </c>
      <c r="O10" s="3">
        <v>5</v>
      </c>
      <c r="P10" s="38">
        <v>2</v>
      </c>
      <c r="Q10" s="3">
        <v>1</v>
      </c>
      <c r="R10" s="70">
        <v>0.28432956381260099</v>
      </c>
      <c r="S10" s="3">
        <v>2</v>
      </c>
      <c r="T10" s="28">
        <v>0.30075648414985595</v>
      </c>
      <c r="U10" s="3">
        <v>5</v>
      </c>
      <c r="V10" s="113">
        <v>53.26</v>
      </c>
      <c r="W10" s="3">
        <v>3</v>
      </c>
      <c r="X10" s="36">
        <v>93.37</v>
      </c>
      <c r="Y10" s="3">
        <v>2</v>
      </c>
      <c r="Z10" s="36">
        <v>44.89</v>
      </c>
      <c r="AA10" s="3">
        <v>3</v>
      </c>
      <c r="AB10" s="36">
        <v>14.97</v>
      </c>
      <c r="AC10" s="3">
        <v>3</v>
      </c>
      <c r="AD10" s="71">
        <v>1.8824609733700599E-2</v>
      </c>
      <c r="AE10" s="3">
        <v>3</v>
      </c>
      <c r="AF10" s="71">
        <v>8.2389289392379404E-3</v>
      </c>
      <c r="AG10" s="3">
        <v>4</v>
      </c>
      <c r="AH10" s="71">
        <v>3.93236335037358E-2</v>
      </c>
      <c r="AI10" s="3">
        <v>3</v>
      </c>
      <c r="AJ10" s="71">
        <v>5.0480769230769301E-2</v>
      </c>
      <c r="AK10" s="3">
        <v>3</v>
      </c>
      <c r="AL10" s="71">
        <v>0.98753861997940295</v>
      </c>
      <c r="AM10" s="3">
        <v>5</v>
      </c>
      <c r="AN10" s="29">
        <v>55.395683453237432</v>
      </c>
      <c r="AO10" s="3">
        <v>4</v>
      </c>
      <c r="AP10" s="29">
        <v>56.834532374100746</v>
      </c>
      <c r="AQ10" s="3">
        <v>3</v>
      </c>
      <c r="AR10" s="28">
        <v>8.814678064540217E-2</v>
      </c>
      <c r="AS10" s="38">
        <v>1</v>
      </c>
      <c r="AT10" s="28">
        <v>0.40356521053800581</v>
      </c>
      <c r="AU10" s="33">
        <v>4</v>
      </c>
      <c r="AV10" s="28">
        <v>0.73448186778750424</v>
      </c>
      <c r="AW10" s="33">
        <v>4</v>
      </c>
      <c r="AX10" s="31">
        <v>0.79766224331898106</v>
      </c>
      <c r="AY10" s="33">
        <v>1</v>
      </c>
      <c r="AZ10" s="28">
        <v>8.7457940228928485E-2</v>
      </c>
      <c r="BA10" s="33">
        <v>4</v>
      </c>
      <c r="BB10" s="28">
        <v>0.15200477074193741</v>
      </c>
      <c r="BC10" s="33">
        <v>5</v>
      </c>
      <c r="BD10" s="32">
        <v>0.16</v>
      </c>
      <c r="BE10" s="33">
        <v>4</v>
      </c>
      <c r="BF10" s="33">
        <v>192.13000000000002</v>
      </c>
      <c r="BG10" s="33">
        <v>4</v>
      </c>
      <c r="BH10" s="34">
        <v>0</v>
      </c>
      <c r="BI10" s="33">
        <v>3</v>
      </c>
      <c r="BJ10" s="35">
        <v>0.27509546513426797</v>
      </c>
      <c r="BK10" s="33">
        <v>4</v>
      </c>
      <c r="BL10" s="35">
        <v>0.45798633048073056</v>
      </c>
      <c r="BM10" s="33">
        <v>4</v>
      </c>
      <c r="BN10" s="35">
        <v>0.83540000000000003</v>
      </c>
      <c r="BO10" s="33">
        <v>1</v>
      </c>
      <c r="BP10" s="34">
        <v>0.15279397224044899</v>
      </c>
      <c r="BQ10" s="33">
        <v>3</v>
      </c>
      <c r="BR10" s="36">
        <v>89.38509230327746</v>
      </c>
      <c r="BS10" s="33">
        <v>4</v>
      </c>
      <c r="BT10" s="85">
        <v>44</v>
      </c>
      <c r="BU10" s="3">
        <v>1</v>
      </c>
      <c r="BV10" s="37">
        <v>27.289192781847767</v>
      </c>
      <c r="BW10" s="38">
        <v>2</v>
      </c>
      <c r="BX10" s="120">
        <v>0.65714285714285714</v>
      </c>
      <c r="BY10" s="86" t="s">
        <v>56</v>
      </c>
    </row>
    <row r="11" spans="2:77" ht="12">
      <c r="B11" s="77" t="s">
        <v>54</v>
      </c>
      <c r="C11" s="38">
        <v>106</v>
      </c>
      <c r="D11" s="78" t="s">
        <v>63</v>
      </c>
      <c r="E11" s="39" t="s">
        <v>58</v>
      </c>
      <c r="F11" s="3">
        <v>1.3</v>
      </c>
      <c r="G11" s="3">
        <v>5</v>
      </c>
      <c r="H11" s="4">
        <v>17.57</v>
      </c>
      <c r="I11" s="3">
        <v>5</v>
      </c>
      <c r="J11" s="5">
        <v>30.451971364462015</v>
      </c>
      <c r="K11" s="3">
        <v>5</v>
      </c>
      <c r="L11" s="82">
        <v>4760</v>
      </c>
      <c r="M11" s="3">
        <v>1</v>
      </c>
      <c r="N11" s="1">
        <v>0.99973928629623598</v>
      </c>
      <c r="O11" s="3">
        <v>5</v>
      </c>
      <c r="P11" s="38">
        <v>5</v>
      </c>
      <c r="Q11" s="3">
        <v>1</v>
      </c>
      <c r="R11" s="70">
        <v>0</v>
      </c>
      <c r="S11" s="3">
        <v>0</v>
      </c>
      <c r="T11" s="28">
        <v>0.23878242074927955</v>
      </c>
      <c r="U11" s="3">
        <v>5</v>
      </c>
      <c r="V11" s="113">
        <v>80.239999999999995</v>
      </c>
      <c r="W11" s="3">
        <v>3</v>
      </c>
      <c r="X11" s="36">
        <v>97.82</v>
      </c>
      <c r="Y11" s="3">
        <v>2</v>
      </c>
      <c r="Z11" s="36">
        <v>69.09</v>
      </c>
      <c r="AA11" s="3">
        <v>5</v>
      </c>
      <c r="AB11" s="36">
        <v>28.67</v>
      </c>
      <c r="AC11" s="3">
        <v>4</v>
      </c>
      <c r="AD11" s="71">
        <v>2.1937521937521999E-2</v>
      </c>
      <c r="AE11" s="3">
        <v>3</v>
      </c>
      <c r="AF11" s="71">
        <v>9.8854337152209908E-3</v>
      </c>
      <c r="AG11" s="3">
        <v>4</v>
      </c>
      <c r="AH11" s="71">
        <v>7.5438596491228097E-2</v>
      </c>
      <c r="AI11" s="3">
        <v>1</v>
      </c>
      <c r="AJ11" s="71">
        <v>0.104618284637135</v>
      </c>
      <c r="AK11" s="3">
        <v>1</v>
      </c>
      <c r="AL11" s="71">
        <v>0.98173486088379702</v>
      </c>
      <c r="AM11" s="3">
        <v>4</v>
      </c>
      <c r="AN11" s="29">
        <v>74.829931972789154</v>
      </c>
      <c r="AO11" s="3">
        <v>5</v>
      </c>
      <c r="AP11" s="29">
        <v>85.034013605442198</v>
      </c>
      <c r="AQ11" s="3">
        <v>5</v>
      </c>
      <c r="AR11" s="28">
        <v>0.13095552615041775</v>
      </c>
      <c r="AS11" s="38">
        <v>2</v>
      </c>
      <c r="AT11" s="28">
        <v>0.30571861695265129</v>
      </c>
      <c r="AU11" s="33">
        <v>3</v>
      </c>
      <c r="AV11" s="28">
        <v>0.73448186778750424</v>
      </c>
      <c r="AW11" s="33">
        <v>3</v>
      </c>
      <c r="AX11" s="31">
        <v>0.79766224331898106</v>
      </c>
      <c r="AY11" s="33">
        <v>1</v>
      </c>
      <c r="AZ11" s="28">
        <v>3.7998873167207028E-2</v>
      </c>
      <c r="BA11" s="33">
        <v>2</v>
      </c>
      <c r="BB11" s="28">
        <v>0.133150447643582</v>
      </c>
      <c r="BC11" s="33">
        <v>5</v>
      </c>
      <c r="BD11" s="32">
        <v>-2.12</v>
      </c>
      <c r="BE11" s="33">
        <v>2</v>
      </c>
      <c r="BF11" s="33"/>
      <c r="BG11" s="33">
        <v>2</v>
      </c>
      <c r="BH11" s="34">
        <v>0.80642857142857149</v>
      </c>
      <c r="BI11" s="33">
        <v>5</v>
      </c>
      <c r="BJ11" s="35">
        <v>0.86514890434356928</v>
      </c>
      <c r="BK11" s="33">
        <v>5</v>
      </c>
      <c r="BL11" s="35">
        <v>0.70833778537593051</v>
      </c>
      <c r="BM11" s="33">
        <v>5</v>
      </c>
      <c r="BN11" s="35">
        <v>0.2646</v>
      </c>
      <c r="BO11" s="33">
        <v>5</v>
      </c>
      <c r="BP11" s="34">
        <v>1.4165989628569211E-2</v>
      </c>
      <c r="BQ11" s="33">
        <v>2</v>
      </c>
      <c r="BR11" s="36">
        <v>88.099027701036619</v>
      </c>
      <c r="BS11" s="33">
        <v>4</v>
      </c>
      <c r="BT11" s="85">
        <v>68</v>
      </c>
      <c r="BU11" s="3">
        <v>1</v>
      </c>
      <c r="BV11" s="37">
        <v>39.330908775929053</v>
      </c>
      <c r="BW11" s="38">
        <v>3</v>
      </c>
      <c r="BX11" s="120">
        <v>0.68</v>
      </c>
      <c r="BY11" s="86" t="s">
        <v>56</v>
      </c>
    </row>
    <row r="12" spans="2:77" ht="12">
      <c r="B12" s="76" t="s">
        <v>54</v>
      </c>
      <c r="C12" s="38">
        <v>107</v>
      </c>
      <c r="D12" s="76" t="s">
        <v>64</v>
      </c>
      <c r="E12" s="39" t="s">
        <v>58</v>
      </c>
      <c r="F12" s="3">
        <v>4.2</v>
      </c>
      <c r="G12" s="3">
        <v>5</v>
      </c>
      <c r="H12" s="4">
        <v>31.24</v>
      </c>
      <c r="I12" s="3">
        <v>5</v>
      </c>
      <c r="J12" s="5">
        <v>43.665462785921676</v>
      </c>
      <c r="K12" s="3">
        <v>3</v>
      </c>
      <c r="L12" s="82">
        <v>5059</v>
      </c>
      <c r="M12" s="3">
        <v>1</v>
      </c>
      <c r="N12" s="1">
        <v>0.99965495824994821</v>
      </c>
      <c r="O12" s="3">
        <v>5</v>
      </c>
      <c r="P12" s="38">
        <v>1</v>
      </c>
      <c r="Q12" s="3">
        <v>2</v>
      </c>
      <c r="R12" s="70">
        <v>0</v>
      </c>
      <c r="S12" s="3">
        <v>0</v>
      </c>
      <c r="T12" s="28">
        <v>0.24607348703170029</v>
      </c>
      <c r="U12" s="3">
        <v>5</v>
      </c>
      <c r="V12" s="113">
        <v>56.76</v>
      </c>
      <c r="W12" s="3">
        <v>5</v>
      </c>
      <c r="X12" s="36">
        <v>90.12</v>
      </c>
      <c r="Y12" s="3">
        <v>3</v>
      </c>
      <c r="Z12" s="36">
        <v>59.33</v>
      </c>
      <c r="AA12" s="3">
        <v>3</v>
      </c>
      <c r="AB12" s="36">
        <v>9.6999999999999993</v>
      </c>
      <c r="AC12" s="3">
        <v>3</v>
      </c>
      <c r="AD12" s="71">
        <v>4.08065290446471E-2</v>
      </c>
      <c r="AE12" s="3">
        <v>1</v>
      </c>
      <c r="AF12" s="71">
        <v>1.35872861822152E-2</v>
      </c>
      <c r="AG12" s="3">
        <v>3</v>
      </c>
      <c r="AH12" s="71">
        <v>3.3505154639175298E-2</v>
      </c>
      <c r="AI12" s="3">
        <v>3</v>
      </c>
      <c r="AJ12" s="71">
        <v>4.5364891518737703E-2</v>
      </c>
      <c r="AK12" s="3">
        <v>3</v>
      </c>
      <c r="AL12" s="71">
        <v>0.92284362489384897</v>
      </c>
      <c r="AM12" s="3">
        <v>1</v>
      </c>
      <c r="AN12" s="29">
        <v>76.470588235294088</v>
      </c>
      <c r="AO12" s="3">
        <v>5</v>
      </c>
      <c r="AP12" s="29">
        <v>78.823529411764696</v>
      </c>
      <c r="AQ12" s="3">
        <v>5</v>
      </c>
      <c r="AR12" s="28">
        <v>0.1156120215716918</v>
      </c>
      <c r="AS12" s="38">
        <v>2</v>
      </c>
      <c r="AT12" s="28">
        <v>0.1292050683471197</v>
      </c>
      <c r="AU12" s="33">
        <v>2</v>
      </c>
      <c r="AV12" s="28">
        <v>0.73448186778750424</v>
      </c>
      <c r="AW12" s="33">
        <v>2</v>
      </c>
      <c r="AX12" s="31">
        <v>0.79766224331898106</v>
      </c>
      <c r="AY12" s="33">
        <v>1</v>
      </c>
      <c r="AZ12" s="28">
        <v>3.5972178368783414E-2</v>
      </c>
      <c r="BA12" s="33">
        <v>1</v>
      </c>
      <c r="BB12" s="28">
        <v>0.14456852646460872</v>
      </c>
      <c r="BC12" s="33">
        <v>5</v>
      </c>
      <c r="BD12" s="32">
        <v>1.03</v>
      </c>
      <c r="BE12" s="33">
        <v>4</v>
      </c>
      <c r="BF12" s="33"/>
      <c r="BG12" s="33">
        <v>2</v>
      </c>
      <c r="BH12" s="34">
        <v>0</v>
      </c>
      <c r="BI12" s="33">
        <v>3</v>
      </c>
      <c r="BJ12" s="35">
        <v>0.1801112808138233</v>
      </c>
      <c r="BK12" s="33">
        <v>3</v>
      </c>
      <c r="BL12" s="35">
        <v>0.58140358331562925</v>
      </c>
      <c r="BM12" s="33">
        <v>4</v>
      </c>
      <c r="BN12" s="35">
        <v>0.44650000000000001</v>
      </c>
      <c r="BO12" s="33">
        <v>3</v>
      </c>
      <c r="BP12" s="34">
        <v>4.8642361981005335E-2</v>
      </c>
      <c r="BQ12" s="33">
        <v>3</v>
      </c>
      <c r="BR12" s="36">
        <v>41.806911748626987</v>
      </c>
      <c r="BS12" s="33">
        <v>5</v>
      </c>
      <c r="BT12" s="85">
        <v>38</v>
      </c>
      <c r="BU12" s="3">
        <v>1</v>
      </c>
      <c r="BV12" s="37">
        <v>16.79737807660824</v>
      </c>
      <c r="BW12" s="38">
        <v>1</v>
      </c>
      <c r="BX12" s="120">
        <v>0.58285714285714285</v>
      </c>
      <c r="BY12" s="88" t="s">
        <v>65</v>
      </c>
    </row>
    <row r="13" spans="2:77" ht="12">
      <c r="B13" s="76" t="s">
        <v>54</v>
      </c>
      <c r="C13" s="38">
        <v>108</v>
      </c>
      <c r="D13" s="76" t="s">
        <v>66</v>
      </c>
      <c r="E13" s="39" t="s">
        <v>58</v>
      </c>
      <c r="F13" s="3">
        <v>0.5</v>
      </c>
      <c r="G13" s="3">
        <v>5</v>
      </c>
      <c r="H13" s="4">
        <v>8.98</v>
      </c>
      <c r="I13" s="3">
        <v>5</v>
      </c>
      <c r="J13" s="5">
        <v>18.422695897254147</v>
      </c>
      <c r="K13" s="3">
        <v>5</v>
      </c>
      <c r="L13" s="82">
        <v>23980</v>
      </c>
      <c r="M13" s="3">
        <v>1</v>
      </c>
      <c r="N13" s="1">
        <v>0.9999477291586355</v>
      </c>
      <c r="O13" s="3">
        <v>5</v>
      </c>
      <c r="P13" s="38">
        <v>7</v>
      </c>
      <c r="Q13" s="3">
        <v>1</v>
      </c>
      <c r="R13" s="70">
        <v>0</v>
      </c>
      <c r="S13" s="3">
        <v>0</v>
      </c>
      <c r="T13" s="28">
        <v>0.1895677233429395</v>
      </c>
      <c r="U13" s="3">
        <v>5</v>
      </c>
      <c r="V13" s="113">
        <v>83.41</v>
      </c>
      <c r="W13" s="3">
        <v>5</v>
      </c>
      <c r="X13" s="36">
        <v>109.72</v>
      </c>
      <c r="Y13" s="3">
        <v>2</v>
      </c>
      <c r="Z13" s="36">
        <v>85.8</v>
      </c>
      <c r="AA13" s="3">
        <v>2</v>
      </c>
      <c r="AB13" s="36">
        <v>42.45</v>
      </c>
      <c r="AC13" s="3">
        <v>3</v>
      </c>
      <c r="AD13" s="71">
        <v>4.17189289414844E-2</v>
      </c>
      <c r="AE13" s="3">
        <v>1</v>
      </c>
      <c r="AF13" s="71">
        <v>9.2502094387042506E-3</v>
      </c>
      <c r="AG13" s="3">
        <v>4</v>
      </c>
      <c r="AH13" s="71">
        <v>2.66422689844464E-2</v>
      </c>
      <c r="AI13" s="3">
        <v>4</v>
      </c>
      <c r="AJ13" s="71">
        <v>4.9169859514687102E-2</v>
      </c>
      <c r="AK13" s="3">
        <v>3</v>
      </c>
      <c r="AL13" s="71">
        <v>0.97649050544540605</v>
      </c>
      <c r="AM13" s="3">
        <v>3</v>
      </c>
      <c r="AN13" s="29">
        <v>89.411826989253001</v>
      </c>
      <c r="AO13" s="3">
        <v>5</v>
      </c>
      <c r="AP13" s="29">
        <v>92.940335645084431</v>
      </c>
      <c r="AQ13" s="3">
        <v>5</v>
      </c>
      <c r="AR13" s="28">
        <v>4.0717311075517744E-2</v>
      </c>
      <c r="AS13" s="38">
        <v>1</v>
      </c>
      <c r="AT13" s="28">
        <v>0.42290954160415234</v>
      </c>
      <c r="AU13" s="33">
        <v>4</v>
      </c>
      <c r="AV13" s="28">
        <v>0.73448186778750424</v>
      </c>
      <c r="AW13" s="33">
        <v>4</v>
      </c>
      <c r="AX13" s="31">
        <v>0.79766224331898106</v>
      </c>
      <c r="AY13" s="33">
        <v>1</v>
      </c>
      <c r="AZ13" s="28">
        <v>0.26512306575676181</v>
      </c>
      <c r="BA13" s="33">
        <v>5</v>
      </c>
      <c r="BB13" s="28">
        <v>0.11869837778674151</v>
      </c>
      <c r="BC13" s="33">
        <v>5</v>
      </c>
      <c r="BD13" s="32">
        <v>2.13</v>
      </c>
      <c r="BE13" s="33">
        <v>5</v>
      </c>
      <c r="BF13" s="33"/>
      <c r="BG13" s="33">
        <v>2</v>
      </c>
      <c r="BH13" s="34">
        <v>0.62921348314606751</v>
      </c>
      <c r="BI13" s="33">
        <v>5</v>
      </c>
      <c r="BJ13" s="35">
        <v>0.34751137392009851</v>
      </c>
      <c r="BK13" s="33">
        <v>4</v>
      </c>
      <c r="BL13" s="35">
        <v>0.94461039947344438</v>
      </c>
      <c r="BM13" s="33">
        <v>5</v>
      </c>
      <c r="BN13" s="35">
        <v>0.14810000000000001</v>
      </c>
      <c r="BO13" s="33">
        <v>5</v>
      </c>
      <c r="BP13" s="34">
        <v>9.0213370406623408E-4</v>
      </c>
      <c r="BQ13" s="33">
        <v>3</v>
      </c>
      <c r="BR13" s="36">
        <v>77.345452379293974</v>
      </c>
      <c r="BS13" s="33">
        <v>5</v>
      </c>
      <c r="BT13" s="85">
        <v>674</v>
      </c>
      <c r="BU13" s="3">
        <v>1</v>
      </c>
      <c r="BV13" s="37">
        <v>17.293653689443122</v>
      </c>
      <c r="BW13" s="38">
        <v>1</v>
      </c>
      <c r="BX13" s="120">
        <v>0.72</v>
      </c>
      <c r="BY13" s="87" t="s">
        <v>59</v>
      </c>
    </row>
    <row r="14" spans="2:77" ht="12">
      <c r="B14" s="77" t="s">
        <v>54</v>
      </c>
      <c r="C14" s="38">
        <v>109</v>
      </c>
      <c r="D14" s="78" t="s">
        <v>67</v>
      </c>
      <c r="E14" s="39" t="s">
        <v>58</v>
      </c>
      <c r="F14" s="3">
        <v>8</v>
      </c>
      <c r="G14" s="3">
        <v>4</v>
      </c>
      <c r="H14" s="4">
        <v>38.76</v>
      </c>
      <c r="I14" s="3">
        <v>5</v>
      </c>
      <c r="J14" s="5">
        <v>46.372611176523861</v>
      </c>
      <c r="K14" s="3">
        <v>3</v>
      </c>
      <c r="L14" s="82">
        <v>744</v>
      </c>
      <c r="M14" s="3">
        <v>2</v>
      </c>
      <c r="N14" s="1">
        <v>0.99794924378364525</v>
      </c>
      <c r="O14" s="3">
        <v>4</v>
      </c>
      <c r="P14" s="38"/>
      <c r="Q14" s="3"/>
      <c r="R14" s="70">
        <v>0</v>
      </c>
      <c r="S14" s="3">
        <v>0</v>
      </c>
      <c r="T14" s="28">
        <v>0.3536167146974063</v>
      </c>
      <c r="U14" s="3">
        <v>4</v>
      </c>
      <c r="V14" s="113">
        <v>75.239999999999995</v>
      </c>
      <c r="W14" s="3">
        <v>3</v>
      </c>
      <c r="X14" s="36">
        <v>104.14</v>
      </c>
      <c r="Y14" s="3">
        <v>2</v>
      </c>
      <c r="Z14" s="36">
        <v>67.02</v>
      </c>
      <c r="AA14" s="3">
        <v>2</v>
      </c>
      <c r="AB14" s="36">
        <v>20.81</v>
      </c>
      <c r="AC14" s="3">
        <v>3</v>
      </c>
      <c r="AD14" s="71">
        <v>0.02</v>
      </c>
      <c r="AE14" s="3">
        <v>3</v>
      </c>
      <c r="AF14" s="71">
        <v>8.7389083086851799E-3</v>
      </c>
      <c r="AG14" s="3">
        <v>4</v>
      </c>
      <c r="AH14" s="71">
        <v>2.5844245348035901E-2</v>
      </c>
      <c r="AI14" s="3">
        <v>4</v>
      </c>
      <c r="AJ14" s="71">
        <v>6.6115702479338803E-2</v>
      </c>
      <c r="AK14" s="3">
        <v>2</v>
      </c>
      <c r="AL14" s="71">
        <v>0.98225329389620897</v>
      </c>
      <c r="AM14" s="3">
        <v>4</v>
      </c>
      <c r="AN14" s="29">
        <v>61.84210526315799</v>
      </c>
      <c r="AO14" s="3">
        <v>5</v>
      </c>
      <c r="AP14" s="29">
        <v>80.92105263157903</v>
      </c>
      <c r="AQ14" s="3">
        <v>5</v>
      </c>
      <c r="AR14" s="28">
        <v>5.3956871426422276E-2</v>
      </c>
      <c r="AS14" s="38">
        <v>1</v>
      </c>
      <c r="AT14" s="28">
        <v>0.50169116484905962</v>
      </c>
      <c r="AU14" s="33">
        <v>5</v>
      </c>
      <c r="AV14" s="28">
        <v>0.73448186778750424</v>
      </c>
      <c r="AW14" s="33">
        <v>5</v>
      </c>
      <c r="AX14" s="31">
        <v>0.79766224331898106</v>
      </c>
      <c r="AY14" s="33">
        <v>1</v>
      </c>
      <c r="AZ14" s="28">
        <v>5.3709839700460379E-2</v>
      </c>
      <c r="BA14" s="33">
        <v>3</v>
      </c>
      <c r="BB14" s="28">
        <v>0.12272814015309402</v>
      </c>
      <c r="BC14" s="33">
        <v>5</v>
      </c>
      <c r="BD14" s="32">
        <v>2.25</v>
      </c>
      <c r="BE14" s="33">
        <v>5</v>
      </c>
      <c r="BF14" s="33">
        <v>293.8900000000001</v>
      </c>
      <c r="BG14" s="33">
        <v>4</v>
      </c>
      <c r="BH14" s="34">
        <v>0.8666666666666667</v>
      </c>
      <c r="BI14" s="33">
        <v>5</v>
      </c>
      <c r="BJ14" s="35">
        <v>0.2276707643009393</v>
      </c>
      <c r="BK14" s="33">
        <v>4</v>
      </c>
      <c r="BL14" s="35">
        <v>0.64305769404945201</v>
      </c>
      <c r="BM14" s="33">
        <v>5</v>
      </c>
      <c r="BN14" s="35">
        <v>0.29849999999999999</v>
      </c>
      <c r="BO14" s="33">
        <v>4</v>
      </c>
      <c r="BP14" s="34">
        <v>5.309059202286171E-3</v>
      </c>
      <c r="BQ14" s="33">
        <v>4</v>
      </c>
      <c r="BR14" s="36">
        <v>100</v>
      </c>
      <c r="BS14" s="33">
        <v>3</v>
      </c>
      <c r="BT14" s="85">
        <v>10</v>
      </c>
      <c r="BU14" s="3">
        <v>2</v>
      </c>
      <c r="BV14" s="37">
        <v>35.68966245719389</v>
      </c>
      <c r="BW14" s="38">
        <v>3</v>
      </c>
      <c r="BX14" s="120">
        <v>0.72</v>
      </c>
      <c r="BY14" s="87" t="s">
        <v>59</v>
      </c>
    </row>
    <row r="15" spans="2:77" ht="12">
      <c r="B15" s="77" t="s">
        <v>54</v>
      </c>
      <c r="C15" s="38">
        <v>110</v>
      </c>
      <c r="D15" s="78" t="s">
        <v>68</v>
      </c>
      <c r="E15" s="39" t="s">
        <v>58</v>
      </c>
      <c r="F15" s="3">
        <v>9.5</v>
      </c>
      <c r="G15" s="3">
        <v>4</v>
      </c>
      <c r="H15" s="4">
        <v>40.869999999999997</v>
      </c>
      <c r="I15" s="3">
        <v>5</v>
      </c>
      <c r="J15" s="5">
        <v>56.125594504139507</v>
      </c>
      <c r="K15" s="3">
        <v>2</v>
      </c>
      <c r="L15" s="82">
        <v>5621</v>
      </c>
      <c r="M15" s="3">
        <v>1</v>
      </c>
      <c r="N15" s="1">
        <v>0.99976118306236794</v>
      </c>
      <c r="O15" s="3">
        <v>5</v>
      </c>
      <c r="P15" s="38">
        <v>5</v>
      </c>
      <c r="Q15" s="3">
        <v>1</v>
      </c>
      <c r="R15" s="70">
        <v>0</v>
      </c>
      <c r="S15" s="3">
        <v>0</v>
      </c>
      <c r="T15" s="28">
        <v>0.44293227665706053</v>
      </c>
      <c r="U15" s="3">
        <v>3</v>
      </c>
      <c r="V15" s="113">
        <v>57.31</v>
      </c>
      <c r="W15" s="3">
        <v>4</v>
      </c>
      <c r="X15" s="36">
        <v>90.6</v>
      </c>
      <c r="Y15" s="3">
        <v>2</v>
      </c>
      <c r="Z15" s="36">
        <v>48.46</v>
      </c>
      <c r="AA15" s="3">
        <v>5</v>
      </c>
      <c r="AB15" s="36">
        <v>19.02</v>
      </c>
      <c r="AC15" s="3">
        <v>4</v>
      </c>
      <c r="AD15" s="71">
        <v>2.5036638983878898E-2</v>
      </c>
      <c r="AE15" s="3">
        <v>2</v>
      </c>
      <c r="AF15" s="71">
        <v>7.4369264445879298E-3</v>
      </c>
      <c r="AG15" s="3">
        <v>4</v>
      </c>
      <c r="AH15" s="71">
        <v>8.8780654533025805E-2</v>
      </c>
      <c r="AI15" s="3">
        <v>1</v>
      </c>
      <c r="AJ15" s="71">
        <v>0.102378731343284</v>
      </c>
      <c r="AK15" s="3">
        <v>1</v>
      </c>
      <c r="AL15" s="71">
        <v>0.98571548845171597</v>
      </c>
      <c r="AM15" s="3">
        <v>4</v>
      </c>
      <c r="AN15" s="29">
        <v>71.999381529060543</v>
      </c>
      <c r="AO15" s="3">
        <v>5</v>
      </c>
      <c r="AP15" s="29">
        <v>76.888786294335588</v>
      </c>
      <c r="AQ15" s="3">
        <v>5</v>
      </c>
      <c r="AR15" s="28">
        <v>7.7738899448045795E-2</v>
      </c>
      <c r="AS15" s="38">
        <v>1</v>
      </c>
      <c r="AT15" s="28">
        <v>0.33525768686182644</v>
      </c>
      <c r="AU15" s="33">
        <v>4</v>
      </c>
      <c r="AV15" s="28">
        <v>0.73448186778750424</v>
      </c>
      <c r="AW15" s="33">
        <v>4</v>
      </c>
      <c r="AX15" s="31">
        <v>0.79766224331898106</v>
      </c>
      <c r="AY15" s="33">
        <v>1</v>
      </c>
      <c r="AZ15" s="28">
        <v>4.1146779624668554E-2</v>
      </c>
      <c r="BA15" s="33">
        <v>2</v>
      </c>
      <c r="BB15" s="28">
        <v>0.14541663818797734</v>
      </c>
      <c r="BC15" s="33">
        <v>5</v>
      </c>
      <c r="BD15" s="32">
        <v>2.37</v>
      </c>
      <c r="BE15" s="33">
        <v>5</v>
      </c>
      <c r="BF15" s="33"/>
      <c r="BG15" s="33">
        <v>2</v>
      </c>
      <c r="BH15" s="34">
        <v>0.7</v>
      </c>
      <c r="BI15" s="33">
        <v>5</v>
      </c>
      <c r="BJ15" s="35">
        <v>0.2732049171611271</v>
      </c>
      <c r="BK15" s="33">
        <v>4</v>
      </c>
      <c r="BL15" s="35">
        <v>0.50625330280077507</v>
      </c>
      <c r="BM15" s="33">
        <v>4</v>
      </c>
      <c r="BN15" s="35">
        <v>0.36380000000000001</v>
      </c>
      <c r="BO15" s="33">
        <v>4</v>
      </c>
      <c r="BP15" s="34">
        <v>3.0760424241415969E-2</v>
      </c>
      <c r="BQ15" s="33">
        <v>2</v>
      </c>
      <c r="BR15" s="36">
        <v>87.260105098782731</v>
      </c>
      <c r="BS15" s="33">
        <v>4</v>
      </c>
      <c r="BT15" s="85">
        <v>75</v>
      </c>
      <c r="BU15" s="3">
        <v>1</v>
      </c>
      <c r="BV15" s="37">
        <v>42.922506981585556</v>
      </c>
      <c r="BW15" s="38">
        <v>4</v>
      </c>
      <c r="BX15" s="120">
        <v>0.61142857142857143</v>
      </c>
      <c r="BY15" s="88" t="s">
        <v>65</v>
      </c>
    </row>
    <row r="16" spans="2:77" ht="12">
      <c r="B16" s="77" t="s">
        <v>54</v>
      </c>
      <c r="C16" s="38">
        <v>111</v>
      </c>
      <c r="D16" s="78" t="s">
        <v>69</v>
      </c>
      <c r="E16" s="39" t="s">
        <v>58</v>
      </c>
      <c r="F16" s="3">
        <v>12.1</v>
      </c>
      <c r="G16" s="3">
        <v>4</v>
      </c>
      <c r="H16" s="4">
        <v>47.33</v>
      </c>
      <c r="I16" s="3">
        <v>4</v>
      </c>
      <c r="J16" s="5">
        <v>37.282377919320595</v>
      </c>
      <c r="K16" s="3">
        <v>4</v>
      </c>
      <c r="L16" s="82">
        <v>355</v>
      </c>
      <c r="M16" s="3">
        <v>2</v>
      </c>
      <c r="N16" s="1">
        <v>0.99908414424728109</v>
      </c>
      <c r="O16" s="3">
        <v>5</v>
      </c>
      <c r="P16" s="38">
        <v>1</v>
      </c>
      <c r="Q16" s="3">
        <v>2</v>
      </c>
      <c r="R16" s="70">
        <v>0</v>
      </c>
      <c r="S16" s="3">
        <v>0</v>
      </c>
      <c r="T16" s="28">
        <v>0.33083213256484145</v>
      </c>
      <c r="U16" s="3">
        <v>4</v>
      </c>
      <c r="V16" s="113">
        <v>62.63</v>
      </c>
      <c r="W16" s="3">
        <v>4</v>
      </c>
      <c r="X16" s="36">
        <v>94.12</v>
      </c>
      <c r="Y16" s="3">
        <v>2</v>
      </c>
      <c r="Z16" s="36">
        <v>66.47</v>
      </c>
      <c r="AA16" s="3">
        <v>4</v>
      </c>
      <c r="AB16" s="36">
        <v>38.75</v>
      </c>
      <c r="AC16" s="3">
        <v>4</v>
      </c>
      <c r="AD16" s="71">
        <v>3.0390738060781498E-2</v>
      </c>
      <c r="AE16" s="3">
        <v>2</v>
      </c>
      <c r="AF16" s="71">
        <v>9.36254980079676E-3</v>
      </c>
      <c r="AG16" s="3">
        <v>4</v>
      </c>
      <c r="AH16" s="71">
        <v>6.7379182156133796E-2</v>
      </c>
      <c r="AI16" s="3">
        <v>2</v>
      </c>
      <c r="AJ16" s="71">
        <v>7.1086261980830706E-2</v>
      </c>
      <c r="AK16" s="3">
        <v>2</v>
      </c>
      <c r="AL16" s="71">
        <v>0.98685258964143396</v>
      </c>
      <c r="AM16" s="3">
        <v>5</v>
      </c>
      <c r="AN16" s="29">
        <v>29.755485893416921</v>
      </c>
      <c r="AO16" s="3">
        <v>2</v>
      </c>
      <c r="AP16" s="29">
        <v>44.63793103448274</v>
      </c>
      <c r="AQ16" s="3">
        <v>2</v>
      </c>
      <c r="AR16" s="28">
        <v>5.2915112498090194E-2</v>
      </c>
      <c r="AS16" s="38">
        <v>1</v>
      </c>
      <c r="AT16" s="28">
        <v>0.35635475702399616</v>
      </c>
      <c r="AU16" s="33">
        <v>4</v>
      </c>
      <c r="AV16" s="28">
        <v>0.73448186778750424</v>
      </c>
      <c r="AW16" s="33">
        <v>4</v>
      </c>
      <c r="AX16" s="31">
        <v>0.79766224331898106</v>
      </c>
      <c r="AY16" s="33">
        <v>1</v>
      </c>
      <c r="AZ16" s="28">
        <v>5.0070250742031967E-2</v>
      </c>
      <c r="BA16" s="33">
        <v>2</v>
      </c>
      <c r="BB16" s="28">
        <v>0.14865017521383062</v>
      </c>
      <c r="BC16" s="33">
        <v>5</v>
      </c>
      <c r="BD16" s="32">
        <v>0</v>
      </c>
      <c r="BE16" s="33">
        <v>4</v>
      </c>
      <c r="BF16" s="33"/>
      <c r="BG16" s="33">
        <v>2</v>
      </c>
      <c r="BH16" s="34">
        <v>0.4</v>
      </c>
      <c r="BI16" s="33">
        <v>4</v>
      </c>
      <c r="BJ16" s="35">
        <v>0</v>
      </c>
      <c r="BK16" s="33">
        <v>3</v>
      </c>
      <c r="BL16" s="35">
        <v>0.38089171974522296</v>
      </c>
      <c r="BM16" s="33">
        <v>3</v>
      </c>
      <c r="BN16" s="35">
        <v>0.72040000000000004</v>
      </c>
      <c r="BO16" s="33">
        <v>1</v>
      </c>
      <c r="BP16" s="34">
        <v>0.17193633901116934</v>
      </c>
      <c r="BQ16" s="33">
        <v>3</v>
      </c>
      <c r="BR16" s="36">
        <v>100</v>
      </c>
      <c r="BS16" s="33">
        <v>3</v>
      </c>
      <c r="BT16" s="85">
        <v>12</v>
      </c>
      <c r="BU16" s="3">
        <v>2</v>
      </c>
      <c r="BV16" s="37">
        <v>30.812205021328623</v>
      </c>
      <c r="BW16" s="38">
        <v>3</v>
      </c>
      <c r="BX16" s="120">
        <v>0.60571428571428576</v>
      </c>
      <c r="BY16" s="88" t="s">
        <v>65</v>
      </c>
    </row>
    <row r="17" spans="2:77" ht="12">
      <c r="B17" s="77" t="s">
        <v>54</v>
      </c>
      <c r="C17" s="38">
        <v>112</v>
      </c>
      <c r="D17" s="78" t="s">
        <v>70</v>
      </c>
      <c r="E17" s="39" t="s">
        <v>58</v>
      </c>
      <c r="F17" s="3">
        <v>20.7</v>
      </c>
      <c r="G17" s="3">
        <v>3</v>
      </c>
      <c r="H17" s="4">
        <v>61.01</v>
      </c>
      <c r="I17" s="3">
        <v>4</v>
      </c>
      <c r="J17" s="5">
        <v>44.021325209444022</v>
      </c>
      <c r="K17" s="3">
        <v>3</v>
      </c>
      <c r="L17" s="82">
        <v>76</v>
      </c>
      <c r="M17" s="3">
        <v>4</v>
      </c>
      <c r="N17" s="1">
        <v>0.99786096256684487</v>
      </c>
      <c r="O17" s="3">
        <v>4</v>
      </c>
      <c r="P17" s="38"/>
      <c r="Q17" s="3"/>
      <c r="R17" s="70">
        <v>0</v>
      </c>
      <c r="S17" s="3">
        <v>0</v>
      </c>
      <c r="T17" s="28">
        <v>0.32080691642651299</v>
      </c>
      <c r="U17" s="3">
        <v>4</v>
      </c>
      <c r="V17" s="113">
        <v>47.18</v>
      </c>
      <c r="W17" s="3">
        <v>5</v>
      </c>
      <c r="X17" s="36">
        <v>70.3</v>
      </c>
      <c r="Y17" s="3">
        <v>3</v>
      </c>
      <c r="Z17" s="36">
        <v>34.770000000000003</v>
      </c>
      <c r="AA17" s="3">
        <v>4</v>
      </c>
      <c r="AB17" s="36">
        <v>11.96</v>
      </c>
      <c r="AC17" s="3">
        <v>5</v>
      </c>
      <c r="AD17" s="71">
        <v>3.3684210526315803E-2</v>
      </c>
      <c r="AE17" s="3">
        <v>1</v>
      </c>
      <c r="AF17" s="71">
        <v>1.43112701252236E-2</v>
      </c>
      <c r="AG17" s="3">
        <v>3</v>
      </c>
      <c r="AH17" s="71">
        <v>6.2622309197651702E-2</v>
      </c>
      <c r="AI17" s="3">
        <v>2</v>
      </c>
      <c r="AJ17" s="71">
        <v>0.121019108280255</v>
      </c>
      <c r="AK17" s="3">
        <v>1</v>
      </c>
      <c r="AL17" s="71">
        <v>0.98568872987477696</v>
      </c>
      <c r="AM17" s="3">
        <v>4</v>
      </c>
      <c r="AN17" s="29">
        <v>30.929942091518132</v>
      </c>
      <c r="AO17" s="3">
        <v>2</v>
      </c>
      <c r="AP17" s="29">
        <v>45.369213882896211</v>
      </c>
      <c r="AQ17" s="3">
        <v>2</v>
      </c>
      <c r="AR17" s="28">
        <v>9.5750263969458613E-2</v>
      </c>
      <c r="AS17" s="38">
        <v>1</v>
      </c>
      <c r="AT17" s="28">
        <v>0.28981639360466549</v>
      </c>
      <c r="AU17" s="33">
        <v>3</v>
      </c>
      <c r="AV17" s="28">
        <v>0.73448186778750424</v>
      </c>
      <c r="AW17" s="33">
        <v>3</v>
      </c>
      <c r="AX17" s="31">
        <v>0.79766224331898106</v>
      </c>
      <c r="AY17" s="33">
        <v>1</v>
      </c>
      <c r="AZ17" s="28">
        <v>4.8674764496022212E-2</v>
      </c>
      <c r="BA17" s="33">
        <v>2</v>
      </c>
      <c r="BB17" s="28">
        <v>0.18312013822750678</v>
      </c>
      <c r="BC17" s="33">
        <v>5</v>
      </c>
      <c r="BD17" s="32">
        <v>9.01</v>
      </c>
      <c r="BE17" s="33">
        <v>5</v>
      </c>
      <c r="BF17" s="33">
        <v>77.63000000000001</v>
      </c>
      <c r="BG17" s="33">
        <v>4</v>
      </c>
      <c r="BH17" s="34">
        <v>0.78333333333333333</v>
      </c>
      <c r="BI17" s="33">
        <v>5</v>
      </c>
      <c r="BJ17" s="35">
        <v>0.67282702186830234</v>
      </c>
      <c r="BK17" s="33">
        <v>5</v>
      </c>
      <c r="BL17" s="35">
        <v>0.25285605483625284</v>
      </c>
      <c r="BM17" s="33">
        <v>2</v>
      </c>
      <c r="BN17" s="35">
        <v>0.97019999999999995</v>
      </c>
      <c r="BO17" s="33">
        <v>1</v>
      </c>
      <c r="BP17" s="34">
        <v>4.8522682097099168E-3</v>
      </c>
      <c r="BQ17" s="33">
        <v>2</v>
      </c>
      <c r="BR17" s="36">
        <v>100</v>
      </c>
      <c r="BS17" s="33">
        <v>3</v>
      </c>
      <c r="BT17" s="85">
        <v>3</v>
      </c>
      <c r="BU17" s="3">
        <v>3</v>
      </c>
      <c r="BV17" s="37">
        <v>1.7686211694888601</v>
      </c>
      <c r="BW17" s="38">
        <v>1</v>
      </c>
      <c r="BX17" s="120">
        <v>0.52571428571428569</v>
      </c>
      <c r="BY17" s="89" t="s">
        <v>71</v>
      </c>
    </row>
    <row r="18" spans="2:77" ht="12">
      <c r="B18" s="77" t="s">
        <v>54</v>
      </c>
      <c r="C18" s="38">
        <v>113</v>
      </c>
      <c r="D18" s="78" t="s">
        <v>72</v>
      </c>
      <c r="E18" s="39" t="s">
        <v>58</v>
      </c>
      <c r="F18" s="3">
        <v>1.7</v>
      </c>
      <c r="G18" s="3">
        <v>5</v>
      </c>
      <c r="H18" s="4">
        <v>21.04</v>
      </c>
      <c r="I18" s="3">
        <v>5</v>
      </c>
      <c r="J18" s="5">
        <v>30.378259272860813</v>
      </c>
      <c r="K18" s="3">
        <v>5</v>
      </c>
      <c r="L18" s="82">
        <v>1542</v>
      </c>
      <c r="M18" s="3">
        <v>1</v>
      </c>
      <c r="N18" s="1">
        <v>0.99965627864344642</v>
      </c>
      <c r="O18" s="3">
        <v>5</v>
      </c>
      <c r="P18" s="38">
        <v>1</v>
      </c>
      <c r="Q18" s="3">
        <v>2</v>
      </c>
      <c r="R18" s="70">
        <v>0.26275992438563328</v>
      </c>
      <c r="S18" s="3">
        <v>2</v>
      </c>
      <c r="T18" s="28">
        <v>0.27979466858789626</v>
      </c>
      <c r="U18" s="3">
        <v>5</v>
      </c>
      <c r="V18" s="113">
        <v>88.88</v>
      </c>
      <c r="W18" s="3">
        <v>5</v>
      </c>
      <c r="X18" s="36">
        <v>126.35</v>
      </c>
      <c r="Y18" s="3">
        <v>3</v>
      </c>
      <c r="Z18" s="36">
        <v>85.28</v>
      </c>
      <c r="AA18" s="3">
        <v>4</v>
      </c>
      <c r="AB18" s="36">
        <v>34.99</v>
      </c>
      <c r="AC18" s="3">
        <v>3</v>
      </c>
      <c r="AD18" s="71">
        <v>5.1978277734678002E-2</v>
      </c>
      <c r="AE18" s="3">
        <v>1</v>
      </c>
      <c r="AF18" s="71">
        <v>1.0850336124543E-2</v>
      </c>
      <c r="AG18" s="3">
        <v>3</v>
      </c>
      <c r="AH18" s="71">
        <v>6.6799885812160995E-2</v>
      </c>
      <c r="AI18" s="3">
        <v>2</v>
      </c>
      <c r="AJ18" s="71">
        <v>6.3481228668942E-2</v>
      </c>
      <c r="AK18" s="3">
        <v>3</v>
      </c>
      <c r="AL18" s="71">
        <v>0.97829932775091399</v>
      </c>
      <c r="AM18" s="3">
        <v>3</v>
      </c>
      <c r="AN18" s="29">
        <v>65.54621848739491</v>
      </c>
      <c r="AO18" s="3">
        <v>5</v>
      </c>
      <c r="AP18" s="29">
        <v>76.470588235294088</v>
      </c>
      <c r="AQ18" s="3">
        <v>5</v>
      </c>
      <c r="AR18" s="28">
        <v>3.7506940881473008E-2</v>
      </c>
      <c r="AS18" s="38">
        <v>1</v>
      </c>
      <c r="AT18" s="28">
        <v>0.48355819953657292</v>
      </c>
      <c r="AU18" s="33">
        <v>4</v>
      </c>
      <c r="AV18" s="28">
        <v>0.73448186778750424</v>
      </c>
      <c r="AW18" s="33">
        <v>4</v>
      </c>
      <c r="AX18" s="31">
        <v>0.79766224331898106</v>
      </c>
      <c r="AY18" s="33">
        <v>1</v>
      </c>
      <c r="AZ18" s="28">
        <v>0.28690333730224182</v>
      </c>
      <c r="BA18" s="33">
        <v>5</v>
      </c>
      <c r="BB18" s="28">
        <v>0.11716304796188698</v>
      </c>
      <c r="BC18" s="33">
        <v>5</v>
      </c>
      <c r="BD18" s="32">
        <v>0.08</v>
      </c>
      <c r="BE18" s="33">
        <v>4</v>
      </c>
      <c r="BF18" s="33"/>
      <c r="BG18" s="33">
        <v>2</v>
      </c>
      <c r="BH18" s="34">
        <v>0.99090909090909096</v>
      </c>
      <c r="BI18" s="33">
        <v>5</v>
      </c>
      <c r="BJ18" s="35">
        <v>0.77408059862319345</v>
      </c>
      <c r="BK18" s="33">
        <v>5</v>
      </c>
      <c r="BL18" s="35">
        <v>0.92493573264781492</v>
      </c>
      <c r="BM18" s="33">
        <v>5</v>
      </c>
      <c r="BN18" s="35">
        <v>0.59719999999999995</v>
      </c>
      <c r="BO18" s="33">
        <v>2</v>
      </c>
      <c r="BP18" s="34">
        <v>2.4209695707552232E-2</v>
      </c>
      <c r="BQ18" s="33">
        <v>2</v>
      </c>
      <c r="BR18" s="36">
        <v>63.041434129197008</v>
      </c>
      <c r="BS18" s="33">
        <v>5</v>
      </c>
      <c r="BT18" s="85">
        <v>46</v>
      </c>
      <c r="BU18" s="3">
        <v>1</v>
      </c>
      <c r="BV18" s="37">
        <v>26.954864824513265</v>
      </c>
      <c r="BW18" s="38">
        <v>2</v>
      </c>
      <c r="BX18" s="120">
        <v>0.7142857142857143</v>
      </c>
      <c r="BY18" s="87" t="s">
        <v>59</v>
      </c>
    </row>
    <row r="19" spans="2:77" ht="12">
      <c r="B19" s="77" t="s">
        <v>54</v>
      </c>
      <c r="C19" s="38">
        <v>114</v>
      </c>
      <c r="D19" s="78" t="s">
        <v>73</v>
      </c>
      <c r="E19" s="39" t="s">
        <v>58</v>
      </c>
      <c r="F19" s="3">
        <v>1.2</v>
      </c>
      <c r="G19" s="3">
        <v>5</v>
      </c>
      <c r="H19" s="4">
        <v>17.57</v>
      </c>
      <c r="I19" s="3">
        <v>5</v>
      </c>
      <c r="J19" s="5">
        <v>30.415989487879941</v>
      </c>
      <c r="K19" s="3">
        <v>5</v>
      </c>
      <c r="L19" s="82">
        <v>3171</v>
      </c>
      <c r="M19" s="3">
        <v>1</v>
      </c>
      <c r="N19" s="1">
        <v>0.99946643231536991</v>
      </c>
      <c r="O19" s="3">
        <v>5</v>
      </c>
      <c r="P19" s="38">
        <v>2</v>
      </c>
      <c r="Q19" s="3">
        <v>1</v>
      </c>
      <c r="R19" s="70">
        <v>0.39411098527746319</v>
      </c>
      <c r="S19" s="3">
        <v>1</v>
      </c>
      <c r="T19" s="28">
        <v>0.24425072046109511</v>
      </c>
      <c r="U19" s="3">
        <v>5</v>
      </c>
      <c r="V19" s="113">
        <v>69.16</v>
      </c>
      <c r="W19" s="3">
        <v>4</v>
      </c>
      <c r="X19" s="36">
        <v>96.26</v>
      </c>
      <c r="Y19" s="3">
        <v>2</v>
      </c>
      <c r="Z19" s="36">
        <v>72.59</v>
      </c>
      <c r="AA19" s="3">
        <v>2</v>
      </c>
      <c r="AB19" s="36">
        <v>46.31</v>
      </c>
      <c r="AC19" s="3">
        <v>2</v>
      </c>
      <c r="AD19" s="71">
        <v>2.5865580448065199E-2</v>
      </c>
      <c r="AE19" s="3">
        <v>2</v>
      </c>
      <c r="AF19" s="71">
        <v>7.6519213583556896E-3</v>
      </c>
      <c r="AG19" s="3">
        <v>4</v>
      </c>
      <c r="AH19" s="71">
        <v>3.2212052775466599E-2</v>
      </c>
      <c r="AI19" s="3">
        <v>4</v>
      </c>
      <c r="AJ19" s="71">
        <v>3.5045871559632999E-2</v>
      </c>
      <c r="AK19" s="3">
        <v>4</v>
      </c>
      <c r="AL19" s="71">
        <v>0.99117515638963405</v>
      </c>
      <c r="AM19" s="3">
        <v>5</v>
      </c>
      <c r="AN19" s="29">
        <v>48.611111111111079</v>
      </c>
      <c r="AO19" s="3">
        <v>4</v>
      </c>
      <c r="AP19" s="29">
        <v>65.277777777777757</v>
      </c>
      <c r="AQ19" s="3">
        <v>4</v>
      </c>
      <c r="AR19" s="28">
        <v>7.5021774675411282E-2</v>
      </c>
      <c r="AS19" s="38">
        <v>1</v>
      </c>
      <c r="AT19" s="28">
        <v>0.34534852279006339</v>
      </c>
      <c r="AU19" s="38">
        <v>4</v>
      </c>
      <c r="AV19" s="28">
        <v>0.73448186778750424</v>
      </c>
      <c r="AW19" s="38">
        <v>4</v>
      </c>
      <c r="AX19" s="31">
        <v>0.79766224331898106</v>
      </c>
      <c r="AY19" s="38">
        <v>1</v>
      </c>
      <c r="AZ19" s="28">
        <v>0.26653555233397369</v>
      </c>
      <c r="BA19" s="38">
        <v>5</v>
      </c>
      <c r="BB19" s="28">
        <v>0.1384387300249631</v>
      </c>
      <c r="BC19" s="38">
        <v>5</v>
      </c>
      <c r="BD19" s="32">
        <v>3.39</v>
      </c>
      <c r="BE19" s="38">
        <v>5</v>
      </c>
      <c r="BF19" s="3">
        <v>39.5</v>
      </c>
      <c r="BG19" s="38">
        <v>3</v>
      </c>
      <c r="BH19" s="1">
        <v>0.88461538461538458</v>
      </c>
      <c r="BI19" s="38">
        <v>5</v>
      </c>
      <c r="BJ19" s="37">
        <v>0.60341059942558295</v>
      </c>
      <c r="BK19" s="38">
        <v>5</v>
      </c>
      <c r="BL19" s="37">
        <v>0.82758739928766556</v>
      </c>
      <c r="BM19" s="38">
        <v>5</v>
      </c>
      <c r="BN19" s="37">
        <v>0.72689999999999999</v>
      </c>
      <c r="BO19" s="38">
        <v>1</v>
      </c>
      <c r="BP19" s="1">
        <v>0</v>
      </c>
      <c r="BQ19" s="38">
        <v>2</v>
      </c>
      <c r="BR19" s="36">
        <v>81.133027329140063</v>
      </c>
      <c r="BS19" s="38">
        <v>4</v>
      </c>
      <c r="BT19" s="29">
        <v>352</v>
      </c>
      <c r="BU19" s="3">
        <v>1</v>
      </c>
      <c r="BV19" s="37">
        <v>12.741618141334639</v>
      </c>
      <c r="BW19" s="38">
        <v>1</v>
      </c>
      <c r="BX19" s="120">
        <v>0.72</v>
      </c>
      <c r="BY19" s="87" t="s">
        <v>59</v>
      </c>
    </row>
    <row r="20" spans="2:77" ht="12">
      <c r="B20" s="77" t="s">
        <v>54</v>
      </c>
      <c r="C20" s="38">
        <v>115</v>
      </c>
      <c r="D20" s="78" t="s">
        <v>74</v>
      </c>
      <c r="E20" s="27" t="s">
        <v>55</v>
      </c>
      <c r="F20" s="3">
        <v>0.7</v>
      </c>
      <c r="G20" s="3">
        <v>5</v>
      </c>
      <c r="H20" s="4">
        <v>13.01</v>
      </c>
      <c r="I20" s="3">
        <v>5</v>
      </c>
      <c r="J20" s="5">
        <v>22.187605948704793</v>
      </c>
      <c r="K20" s="3">
        <v>5</v>
      </c>
      <c r="L20" s="82">
        <v>28146</v>
      </c>
      <c r="M20" s="3">
        <v>1</v>
      </c>
      <c r="N20" s="1">
        <v>0.99991385656334675</v>
      </c>
      <c r="O20" s="3">
        <v>5</v>
      </c>
      <c r="P20" s="38">
        <v>2</v>
      </c>
      <c r="Q20" s="3">
        <v>1</v>
      </c>
      <c r="R20" s="70">
        <v>0.26666666666666666</v>
      </c>
      <c r="S20" s="3">
        <v>2</v>
      </c>
      <c r="T20" s="28">
        <v>0.18683357348703167</v>
      </c>
      <c r="U20" s="3">
        <v>5</v>
      </c>
      <c r="V20" s="113">
        <v>73.099999999999994</v>
      </c>
      <c r="W20" s="3">
        <v>4</v>
      </c>
      <c r="X20" s="36">
        <v>98.65</v>
      </c>
      <c r="Y20" s="3">
        <v>1</v>
      </c>
      <c r="Z20" s="36">
        <v>76.040000000000006</v>
      </c>
      <c r="AA20" s="3">
        <v>3</v>
      </c>
      <c r="AB20" s="36">
        <v>40.15</v>
      </c>
      <c r="AC20" s="3">
        <v>4</v>
      </c>
      <c r="AD20" s="71">
        <v>2.9467922606924699E-2</v>
      </c>
      <c r="AE20" s="3">
        <v>2</v>
      </c>
      <c r="AF20" s="71">
        <v>4.74465307023186E-3</v>
      </c>
      <c r="AG20" s="3">
        <v>5</v>
      </c>
      <c r="AH20" s="71">
        <v>4.5325150652519498E-2</v>
      </c>
      <c r="AI20" s="3">
        <v>3</v>
      </c>
      <c r="AJ20" s="71">
        <v>7.1468144044321294E-2</v>
      </c>
      <c r="AK20" s="3">
        <v>2</v>
      </c>
      <c r="AL20" s="71">
        <v>0.97412508965187505</v>
      </c>
      <c r="AM20" s="3">
        <v>3</v>
      </c>
      <c r="AN20" s="29">
        <v>54.840328074468523</v>
      </c>
      <c r="AO20" s="3">
        <v>4</v>
      </c>
      <c r="AP20" s="29">
        <v>73.549918227315786</v>
      </c>
      <c r="AQ20" s="3">
        <v>4</v>
      </c>
      <c r="AR20" s="28">
        <v>4.0980664783658763E-2</v>
      </c>
      <c r="AS20" s="38">
        <v>1</v>
      </c>
      <c r="AT20" s="28">
        <v>0.53599295698211502</v>
      </c>
      <c r="AU20" s="38">
        <v>5</v>
      </c>
      <c r="AV20" s="28">
        <v>0.73448186778750424</v>
      </c>
      <c r="AW20" s="38">
        <v>5</v>
      </c>
      <c r="AX20" s="31">
        <v>0.79766224331898106</v>
      </c>
      <c r="AY20" s="38">
        <v>1</v>
      </c>
      <c r="AZ20" s="28">
        <v>0.21694313635864371</v>
      </c>
      <c r="BA20" s="38">
        <v>5</v>
      </c>
      <c r="BB20" s="28">
        <v>0.12901093612435138</v>
      </c>
      <c r="BC20" s="38">
        <v>5</v>
      </c>
      <c r="BD20" s="32">
        <v>1.03</v>
      </c>
      <c r="BE20" s="38">
        <v>4</v>
      </c>
      <c r="BF20" s="3"/>
      <c r="BG20" s="38">
        <v>2</v>
      </c>
      <c r="BH20" s="1">
        <v>0.54444444444444451</v>
      </c>
      <c r="BI20" s="38">
        <v>5</v>
      </c>
      <c r="BJ20" s="37">
        <v>0.82190258874710043</v>
      </c>
      <c r="BK20" s="38">
        <v>5</v>
      </c>
      <c r="BL20" s="37">
        <v>0.95175611409931005</v>
      </c>
      <c r="BM20" s="38">
        <v>5</v>
      </c>
      <c r="BN20" s="37">
        <v>0.42709999999999998</v>
      </c>
      <c r="BO20" s="38">
        <v>3</v>
      </c>
      <c r="BP20" s="1">
        <v>1.3773875036790959E-4</v>
      </c>
      <c r="BQ20" s="38">
        <v>2</v>
      </c>
      <c r="BR20" s="36">
        <v>67.258988163152424</v>
      </c>
      <c r="BS20" s="38">
        <v>5</v>
      </c>
      <c r="BT20" s="29">
        <v>444</v>
      </c>
      <c r="BU20" s="3">
        <v>1</v>
      </c>
      <c r="BV20" s="37">
        <v>12.62599085155426</v>
      </c>
      <c r="BW20" s="38">
        <v>1</v>
      </c>
      <c r="BX20" s="120">
        <v>0.70857142857142852</v>
      </c>
      <c r="BY20" s="87" t="s">
        <v>59</v>
      </c>
    </row>
    <row r="21" spans="2:77" ht="12">
      <c r="B21" s="77" t="s">
        <v>54</v>
      </c>
      <c r="C21" s="38">
        <v>116</v>
      </c>
      <c r="D21" s="78" t="s">
        <v>75</v>
      </c>
      <c r="E21" s="27" t="s">
        <v>55</v>
      </c>
      <c r="F21" s="3">
        <v>1.9</v>
      </c>
      <c r="G21" s="3">
        <v>5</v>
      </c>
      <c r="H21" s="4">
        <v>23.21</v>
      </c>
      <c r="I21" s="3">
        <v>5</v>
      </c>
      <c r="J21" s="5">
        <v>49.674327472993006</v>
      </c>
      <c r="K21" s="3">
        <v>3</v>
      </c>
      <c r="L21" s="82">
        <v>5565</v>
      </c>
      <c r="M21" s="3">
        <v>1</v>
      </c>
      <c r="N21" s="1">
        <v>0.99985346911861672</v>
      </c>
      <c r="O21" s="3">
        <v>5</v>
      </c>
      <c r="P21" s="38">
        <v>2</v>
      </c>
      <c r="Q21" s="3">
        <v>1</v>
      </c>
      <c r="R21" s="70">
        <v>0.30324543610547666</v>
      </c>
      <c r="S21" s="3">
        <v>2</v>
      </c>
      <c r="T21" s="28">
        <v>0.23695965417867434</v>
      </c>
      <c r="U21" s="3">
        <v>5</v>
      </c>
      <c r="V21" s="113">
        <v>62.02</v>
      </c>
      <c r="W21" s="3">
        <v>3</v>
      </c>
      <c r="X21" s="36">
        <v>103.22</v>
      </c>
      <c r="Y21" s="3">
        <v>3</v>
      </c>
      <c r="Z21" s="36">
        <v>71.58</v>
      </c>
      <c r="AA21" s="3">
        <v>2</v>
      </c>
      <c r="AB21" s="36">
        <v>33.81</v>
      </c>
      <c r="AC21" s="3">
        <v>1</v>
      </c>
      <c r="AD21" s="71">
        <v>2.4108798681228099E-2</v>
      </c>
      <c r="AE21" s="3">
        <v>3</v>
      </c>
      <c r="AF21" s="71">
        <v>1.19827663584956E-2</v>
      </c>
      <c r="AG21" s="3">
        <v>3</v>
      </c>
      <c r="AH21" s="71">
        <v>2.15124574689936E-2</v>
      </c>
      <c r="AI21" s="3">
        <v>4</v>
      </c>
      <c r="AJ21" s="71">
        <v>1.70454545454546E-2</v>
      </c>
      <c r="AK21" s="3">
        <v>5</v>
      </c>
      <c r="AL21" s="71">
        <v>0.97482272686473403</v>
      </c>
      <c r="AM21" s="3">
        <v>3</v>
      </c>
      <c r="AN21" s="29">
        <v>52.941176470588267</v>
      </c>
      <c r="AO21" s="3">
        <v>4</v>
      </c>
      <c r="AP21" s="29">
        <v>74.26470588235297</v>
      </c>
      <c r="AQ21" s="3">
        <v>4</v>
      </c>
      <c r="AR21" s="28">
        <v>5.6369878949234807E-2</v>
      </c>
      <c r="AS21" s="38">
        <v>1</v>
      </c>
      <c r="AT21" s="28">
        <v>0.60095694397809751</v>
      </c>
      <c r="AU21" s="33">
        <v>5</v>
      </c>
      <c r="AV21" s="28">
        <v>0.73448186778750424</v>
      </c>
      <c r="AW21" s="33">
        <v>5</v>
      </c>
      <c r="AX21" s="31">
        <v>0.79766224331898106</v>
      </c>
      <c r="AY21" s="33">
        <v>1</v>
      </c>
      <c r="AZ21" s="28">
        <v>0.18759447960165046</v>
      </c>
      <c r="BA21" s="33">
        <v>5</v>
      </c>
      <c r="BB21" s="28">
        <v>0.13805464131069439</v>
      </c>
      <c r="BC21" s="33">
        <v>5</v>
      </c>
      <c r="BD21" s="32">
        <v>4.62</v>
      </c>
      <c r="BE21" s="33">
        <v>5</v>
      </c>
      <c r="BF21" s="33">
        <v>1.64</v>
      </c>
      <c r="BG21" s="33">
        <v>2</v>
      </c>
      <c r="BH21" s="34">
        <v>0.4604166666666667</v>
      </c>
      <c r="BI21" s="33">
        <v>4</v>
      </c>
      <c r="BJ21" s="35">
        <v>0.73782083973320334</v>
      </c>
      <c r="BK21" s="33">
        <v>5</v>
      </c>
      <c r="BL21" s="35">
        <v>0.69066405422579957</v>
      </c>
      <c r="BM21" s="33">
        <v>5</v>
      </c>
      <c r="BN21" s="35">
        <v>0.53959999999999997</v>
      </c>
      <c r="BO21" s="33">
        <v>2</v>
      </c>
      <c r="BP21" s="34">
        <v>3.8133030897391498E-3</v>
      </c>
      <c r="BQ21" s="33">
        <v>5</v>
      </c>
      <c r="BR21" s="36">
        <v>73.787907287697948</v>
      </c>
      <c r="BS21" s="33">
        <v>5</v>
      </c>
      <c r="BT21" s="85">
        <v>123</v>
      </c>
      <c r="BU21" s="3">
        <v>1</v>
      </c>
      <c r="BV21" s="37">
        <v>26.850246868387622</v>
      </c>
      <c r="BW21" s="38">
        <v>2</v>
      </c>
      <c r="BX21" s="120">
        <v>0.72</v>
      </c>
      <c r="BY21" s="87" t="s">
        <v>59</v>
      </c>
    </row>
    <row r="22" spans="2:77" ht="12">
      <c r="B22" s="77" t="s">
        <v>54</v>
      </c>
      <c r="C22" s="38">
        <v>117</v>
      </c>
      <c r="D22" s="78" t="s">
        <v>76</v>
      </c>
      <c r="E22" s="39" t="s">
        <v>58</v>
      </c>
      <c r="F22" s="3">
        <v>0.8</v>
      </c>
      <c r="G22" s="3">
        <v>5</v>
      </c>
      <c r="H22" s="4">
        <v>11.82</v>
      </c>
      <c r="I22" s="3">
        <v>5</v>
      </c>
      <c r="J22" s="5">
        <v>15.431598448445552</v>
      </c>
      <c r="K22" s="3">
        <v>5</v>
      </c>
      <c r="L22" s="82">
        <v>6030</v>
      </c>
      <c r="M22" s="3">
        <v>1</v>
      </c>
      <c r="N22" s="1">
        <v>0.99976477229958605</v>
      </c>
      <c r="O22" s="3">
        <v>5</v>
      </c>
      <c r="P22" s="38">
        <v>2</v>
      </c>
      <c r="Q22" s="3">
        <v>1</v>
      </c>
      <c r="R22" s="70">
        <v>0.22286541244573083</v>
      </c>
      <c r="S22" s="3">
        <v>2</v>
      </c>
      <c r="T22" s="28">
        <v>0.15858069164265126</v>
      </c>
      <c r="U22" s="3">
        <v>5</v>
      </c>
      <c r="V22" s="113">
        <v>80.069999999999993</v>
      </c>
      <c r="W22" s="3">
        <v>5</v>
      </c>
      <c r="X22" s="36">
        <v>99.62</v>
      </c>
      <c r="Y22" s="3">
        <v>1</v>
      </c>
      <c r="Z22" s="36">
        <v>81.37</v>
      </c>
      <c r="AA22" s="3">
        <v>3</v>
      </c>
      <c r="AB22" s="36">
        <v>44.92</v>
      </c>
      <c r="AC22" s="3">
        <v>3</v>
      </c>
      <c r="AD22" s="71">
        <v>4.76190476190477E-2</v>
      </c>
      <c r="AE22" s="3">
        <v>1</v>
      </c>
      <c r="AF22" s="71">
        <v>6.6626650660264203E-3</v>
      </c>
      <c r="AG22" s="3">
        <v>5</v>
      </c>
      <c r="AH22" s="71">
        <v>4.6153846153846101E-2</v>
      </c>
      <c r="AI22" s="3">
        <v>3</v>
      </c>
      <c r="AJ22" s="71">
        <v>4.62491701703917E-2</v>
      </c>
      <c r="AK22" s="3">
        <v>3</v>
      </c>
      <c r="AL22" s="71">
        <v>0.98199279711884802</v>
      </c>
      <c r="AM22" s="3">
        <v>4</v>
      </c>
      <c r="AN22" s="29">
        <v>64.882053433513221</v>
      </c>
      <c r="AO22" s="3">
        <v>5</v>
      </c>
      <c r="AP22" s="29">
        <v>80.151223326150372</v>
      </c>
      <c r="AQ22" s="3">
        <v>5</v>
      </c>
      <c r="AR22" s="28">
        <v>6.5357177452751311E-2</v>
      </c>
      <c r="AS22" s="38">
        <v>1</v>
      </c>
      <c r="AT22" s="28">
        <v>0.77303201941972033</v>
      </c>
      <c r="AU22" s="33">
        <v>5</v>
      </c>
      <c r="AV22" s="28">
        <v>0.73448186778750424</v>
      </c>
      <c r="AW22" s="33">
        <v>5</v>
      </c>
      <c r="AX22" s="31">
        <v>0.79766224331898106</v>
      </c>
      <c r="AY22" s="33">
        <v>1</v>
      </c>
      <c r="AZ22" s="28">
        <v>0.13354333129071605</v>
      </c>
      <c r="BA22" s="33">
        <v>4</v>
      </c>
      <c r="BB22" s="28">
        <v>0.12481095055130005</v>
      </c>
      <c r="BC22" s="33">
        <v>5</v>
      </c>
      <c r="BD22" s="32">
        <v>-3.23</v>
      </c>
      <c r="BE22" s="33">
        <v>2</v>
      </c>
      <c r="BF22" s="33"/>
      <c r="BG22" s="33">
        <v>2</v>
      </c>
      <c r="BH22" s="34">
        <v>0.70797101449275357</v>
      </c>
      <c r="BI22" s="33">
        <v>5</v>
      </c>
      <c r="BJ22" s="35">
        <v>0.94524291399333715</v>
      </c>
      <c r="BK22" s="33">
        <v>5</v>
      </c>
      <c r="BL22" s="35">
        <v>0.98274764082672383</v>
      </c>
      <c r="BM22" s="33">
        <v>5</v>
      </c>
      <c r="BN22" s="35">
        <v>0.45529999999999998</v>
      </c>
      <c r="BO22" s="33">
        <v>3</v>
      </c>
      <c r="BP22" s="34">
        <v>2.8466144877462983E-4</v>
      </c>
      <c r="BQ22" s="33">
        <v>4</v>
      </c>
      <c r="BR22" s="36">
        <v>76.741402484315245</v>
      </c>
      <c r="BS22" s="33">
        <v>5</v>
      </c>
      <c r="BT22" s="85">
        <v>183</v>
      </c>
      <c r="BU22" s="3">
        <v>1</v>
      </c>
      <c r="BV22" s="37">
        <v>5.4017567567870497</v>
      </c>
      <c r="BW22" s="38">
        <v>1</v>
      </c>
      <c r="BX22" s="120">
        <v>0.7142857142857143</v>
      </c>
      <c r="BY22" s="87" t="s">
        <v>59</v>
      </c>
    </row>
    <row r="23" spans="2:77" ht="12">
      <c r="B23" s="77" t="s">
        <v>77</v>
      </c>
      <c r="C23" s="38">
        <v>201</v>
      </c>
      <c r="D23" s="78" t="s">
        <v>78</v>
      </c>
      <c r="E23" s="40" t="s">
        <v>79</v>
      </c>
      <c r="F23" s="3">
        <v>1.9</v>
      </c>
      <c r="G23" s="3">
        <v>5</v>
      </c>
      <c r="H23" s="4">
        <v>20.99</v>
      </c>
      <c r="I23" s="3">
        <v>5</v>
      </c>
      <c r="J23" s="5">
        <v>30.185828675026439</v>
      </c>
      <c r="K23" s="3">
        <v>5</v>
      </c>
      <c r="L23" s="82">
        <v>384</v>
      </c>
      <c r="M23" s="3">
        <v>2</v>
      </c>
      <c r="N23" s="1">
        <v>0.99443090845805782</v>
      </c>
      <c r="O23" s="3">
        <v>3</v>
      </c>
      <c r="P23" s="38"/>
      <c r="Q23" s="3"/>
      <c r="R23" s="70">
        <v>0</v>
      </c>
      <c r="S23" s="3">
        <v>0</v>
      </c>
      <c r="T23" s="28">
        <v>0.13156222023276634</v>
      </c>
      <c r="U23" s="3">
        <v>5</v>
      </c>
      <c r="V23" s="113">
        <v>95</v>
      </c>
      <c r="W23" s="3">
        <v>4</v>
      </c>
      <c r="X23" s="36">
        <v>107.8</v>
      </c>
      <c r="Y23" s="3">
        <v>1</v>
      </c>
      <c r="Z23" s="36">
        <v>82.73</v>
      </c>
      <c r="AA23" s="3">
        <v>1</v>
      </c>
      <c r="AB23" s="36">
        <v>83.24</v>
      </c>
      <c r="AC23" s="3">
        <v>1</v>
      </c>
      <c r="AD23" s="71">
        <v>2.6458208057727001E-2</v>
      </c>
      <c r="AE23" s="3">
        <v>2</v>
      </c>
      <c r="AF23" s="71">
        <v>6.2285892245406203E-4</v>
      </c>
      <c r="AG23" s="3">
        <v>5</v>
      </c>
      <c r="AH23" s="71">
        <v>2.1384355655599398E-2</v>
      </c>
      <c r="AI23" s="3">
        <v>5</v>
      </c>
      <c r="AJ23" s="71">
        <v>2.1505376344085999E-2</v>
      </c>
      <c r="AK23" s="3">
        <v>4</v>
      </c>
      <c r="AL23" s="71">
        <v>0.97165991902834004</v>
      </c>
      <c r="AM23" s="3">
        <v>3</v>
      </c>
      <c r="AN23" s="29">
        <v>80.303030303030326</v>
      </c>
      <c r="AO23" s="3">
        <v>5</v>
      </c>
      <c r="AP23" s="29">
        <v>69.696969696969717</v>
      </c>
      <c r="AQ23" s="3">
        <v>4</v>
      </c>
      <c r="AR23" s="28">
        <v>0.10845546532160247</v>
      </c>
      <c r="AS23" s="38">
        <v>1</v>
      </c>
      <c r="AT23" s="28">
        <v>0.1915886139447687</v>
      </c>
      <c r="AU23" s="33">
        <v>2</v>
      </c>
      <c r="AV23" s="28">
        <v>0.62641627631237651</v>
      </c>
      <c r="AW23" s="33">
        <v>2</v>
      </c>
      <c r="AX23" s="31">
        <v>1.0779231145208739</v>
      </c>
      <c r="AY23" s="33">
        <v>1</v>
      </c>
      <c r="AZ23" s="28">
        <v>0.30336181674814677</v>
      </c>
      <c r="BA23" s="33">
        <v>5</v>
      </c>
      <c r="BB23" s="28">
        <v>6.4791744440306415E-2</v>
      </c>
      <c r="BC23" s="33">
        <v>4</v>
      </c>
      <c r="BD23" s="32">
        <v>-3.73</v>
      </c>
      <c r="BE23" s="33">
        <v>2</v>
      </c>
      <c r="BF23" s="33">
        <v>2539.5300000000002</v>
      </c>
      <c r="BG23" s="33">
        <v>5</v>
      </c>
      <c r="BH23" s="34">
        <v>0.12857142857142859</v>
      </c>
      <c r="BI23" s="33">
        <v>3</v>
      </c>
      <c r="BJ23" s="35">
        <v>0.21772927991960553</v>
      </c>
      <c r="BK23" s="33">
        <v>3</v>
      </c>
      <c r="BL23" s="35">
        <v>0.87097748904668382</v>
      </c>
      <c r="BM23" s="33">
        <v>5</v>
      </c>
      <c r="BN23" s="35">
        <v>0.46970000000000001</v>
      </c>
      <c r="BO23" s="33">
        <v>3</v>
      </c>
      <c r="BP23" s="34">
        <v>1</v>
      </c>
      <c r="BQ23" s="33">
        <v>2</v>
      </c>
      <c r="BR23" s="36">
        <v>92.113787460018884</v>
      </c>
      <c r="BS23" s="33">
        <v>4</v>
      </c>
      <c r="BT23" s="85">
        <v>30</v>
      </c>
      <c r="BU23" s="3">
        <v>1</v>
      </c>
      <c r="BV23" s="37">
        <v>2.4874425368554416</v>
      </c>
      <c r="BW23" s="38">
        <v>1</v>
      </c>
      <c r="BX23" s="120">
        <v>0.70285714285714285</v>
      </c>
      <c r="BY23" s="87" t="s">
        <v>59</v>
      </c>
    </row>
    <row r="24" spans="2:77" ht="12">
      <c r="B24" s="77" t="s">
        <v>77</v>
      </c>
      <c r="C24" s="38">
        <v>202</v>
      </c>
      <c r="D24" s="78" t="s">
        <v>80</v>
      </c>
      <c r="E24" s="39" t="s">
        <v>58</v>
      </c>
      <c r="F24" s="3">
        <v>6.4</v>
      </c>
      <c r="G24" s="3">
        <v>5</v>
      </c>
      <c r="H24" s="4">
        <v>44.82</v>
      </c>
      <c r="I24" s="3">
        <v>5</v>
      </c>
      <c r="J24" s="5">
        <v>25.085165685970889</v>
      </c>
      <c r="K24" s="3">
        <v>5</v>
      </c>
      <c r="L24" s="82">
        <v>78</v>
      </c>
      <c r="M24" s="3">
        <v>4</v>
      </c>
      <c r="N24" s="1">
        <v>0.9902587519025875</v>
      </c>
      <c r="O24" s="3">
        <v>3</v>
      </c>
      <c r="P24" s="38"/>
      <c r="Q24" s="3"/>
      <c r="R24" s="70">
        <v>0</v>
      </c>
      <c r="S24" s="3">
        <v>0</v>
      </c>
      <c r="T24" s="28">
        <v>0.30350492390331241</v>
      </c>
      <c r="U24" s="3">
        <v>5</v>
      </c>
      <c r="V24" s="113">
        <v>70.64</v>
      </c>
      <c r="W24" s="3">
        <v>4</v>
      </c>
      <c r="X24" s="36">
        <v>100.14</v>
      </c>
      <c r="Y24" s="3">
        <v>5</v>
      </c>
      <c r="Z24" s="36">
        <v>63.06</v>
      </c>
      <c r="AA24" s="3">
        <v>3</v>
      </c>
      <c r="AB24" s="36">
        <v>16.89</v>
      </c>
      <c r="AC24" s="3">
        <v>2</v>
      </c>
      <c r="AD24" s="71">
        <v>3.2323232323232302E-2</v>
      </c>
      <c r="AE24" s="3">
        <v>2</v>
      </c>
      <c r="AF24" s="71">
        <v>3.2994923857868098E-2</v>
      </c>
      <c r="AG24" s="3">
        <v>1</v>
      </c>
      <c r="AH24" s="71">
        <v>3.9655172413793099E-2</v>
      </c>
      <c r="AI24" s="3">
        <v>3</v>
      </c>
      <c r="AJ24" s="71">
        <v>3.6144578313252997E-2</v>
      </c>
      <c r="AK24" s="3">
        <v>4</v>
      </c>
      <c r="AL24" s="71">
        <v>0.906725888324873</v>
      </c>
      <c r="AM24" s="3">
        <v>1</v>
      </c>
      <c r="AN24" s="29">
        <v>78.035083291266986</v>
      </c>
      <c r="AO24" s="3">
        <v>5</v>
      </c>
      <c r="AP24" s="29">
        <v>86.818525996971175</v>
      </c>
      <c r="AQ24" s="3">
        <v>5</v>
      </c>
      <c r="AR24" s="28">
        <v>0.29094269966859931</v>
      </c>
      <c r="AS24" s="38">
        <v>5</v>
      </c>
      <c r="AT24" s="28">
        <v>0.16147791353383456</v>
      </c>
      <c r="AU24" s="38">
        <v>2</v>
      </c>
      <c r="AV24" s="28">
        <v>0.62641627631237651</v>
      </c>
      <c r="AW24" s="38">
        <v>2</v>
      </c>
      <c r="AX24" s="31">
        <v>1.0779231145208739</v>
      </c>
      <c r="AY24" s="38">
        <v>1</v>
      </c>
      <c r="AZ24" s="28">
        <v>7.8230941864363135E-2</v>
      </c>
      <c r="BA24" s="38">
        <v>4</v>
      </c>
      <c r="BB24" s="28">
        <v>7.6804677183533995E-2</v>
      </c>
      <c r="BC24" s="38">
        <v>4</v>
      </c>
      <c r="BD24" s="32">
        <v>1.53</v>
      </c>
      <c r="BE24" s="38">
        <v>5</v>
      </c>
      <c r="BF24" s="3">
        <v>4495.3600000000006</v>
      </c>
      <c r="BG24" s="38">
        <v>5</v>
      </c>
      <c r="BH24" s="1">
        <v>0</v>
      </c>
      <c r="BI24" s="38">
        <v>3</v>
      </c>
      <c r="BJ24" s="37">
        <v>0</v>
      </c>
      <c r="BK24" s="38">
        <v>3</v>
      </c>
      <c r="BL24" s="37">
        <v>0.32486838030349952</v>
      </c>
      <c r="BM24" s="38">
        <v>3</v>
      </c>
      <c r="BN24" s="37">
        <v>0.53110000000000002</v>
      </c>
      <c r="BO24" s="38">
        <v>2</v>
      </c>
      <c r="BP24" s="1">
        <v>6.0051197691349111E-2</v>
      </c>
      <c r="BQ24" s="38">
        <v>4</v>
      </c>
      <c r="BR24" s="36">
        <v>94.63680448655407</v>
      </c>
      <c r="BS24" s="38">
        <v>4</v>
      </c>
      <c r="BT24" s="29">
        <v>8</v>
      </c>
      <c r="BU24" s="3">
        <v>2</v>
      </c>
      <c r="BV24" s="37">
        <v>35.291833350103538</v>
      </c>
      <c r="BW24" s="38">
        <v>3</v>
      </c>
      <c r="BX24" s="120">
        <v>0.68571428571428572</v>
      </c>
      <c r="BY24" s="86" t="s">
        <v>56</v>
      </c>
    </row>
    <row r="25" spans="2:77" ht="12">
      <c r="B25" s="77" t="s">
        <v>77</v>
      </c>
      <c r="C25" s="38">
        <v>203</v>
      </c>
      <c r="D25" s="78" t="s">
        <v>81</v>
      </c>
      <c r="E25" s="39" t="s">
        <v>58</v>
      </c>
      <c r="F25" s="3">
        <v>18.8</v>
      </c>
      <c r="G25" s="3">
        <v>3</v>
      </c>
      <c r="H25" s="4">
        <v>66.73</v>
      </c>
      <c r="I25" s="3">
        <v>3</v>
      </c>
      <c r="J25" s="5">
        <v>47.415178149513274</v>
      </c>
      <c r="K25" s="3">
        <v>3</v>
      </c>
      <c r="L25" s="82">
        <v>359</v>
      </c>
      <c r="M25" s="3">
        <v>2</v>
      </c>
      <c r="N25" s="1">
        <v>0.98811943098327337</v>
      </c>
      <c r="O25" s="3">
        <v>3</v>
      </c>
      <c r="P25" s="38"/>
      <c r="Q25" s="3"/>
      <c r="R25" s="70">
        <v>0</v>
      </c>
      <c r="S25" s="3">
        <v>0</v>
      </c>
      <c r="T25" s="28">
        <v>0.49889435989256936</v>
      </c>
      <c r="U25" s="3">
        <v>3</v>
      </c>
      <c r="V25" s="113">
        <v>61.76</v>
      </c>
      <c r="W25" s="3">
        <v>1</v>
      </c>
      <c r="X25" s="36">
        <v>91.57</v>
      </c>
      <c r="Y25" s="3">
        <v>1</v>
      </c>
      <c r="Z25" s="36">
        <v>45.21</v>
      </c>
      <c r="AA25" s="3">
        <v>3</v>
      </c>
      <c r="AB25" s="36">
        <v>18.579999999999998</v>
      </c>
      <c r="AC25" s="3">
        <v>2</v>
      </c>
      <c r="AD25" s="71">
        <v>7.7519379844961404E-3</v>
      </c>
      <c r="AE25" s="3">
        <v>5</v>
      </c>
      <c r="AF25" s="71">
        <v>4.5811518324607699E-3</v>
      </c>
      <c r="AG25" s="3">
        <v>5</v>
      </c>
      <c r="AH25" s="71">
        <v>3.4101382488479298E-2</v>
      </c>
      <c r="AI25" s="3">
        <v>3</v>
      </c>
      <c r="AJ25" s="71">
        <v>3.5675675675675603E-2</v>
      </c>
      <c r="AK25" s="3">
        <v>4</v>
      </c>
      <c r="AL25" s="71">
        <v>0.98507853403141399</v>
      </c>
      <c r="AM25" s="3">
        <v>4</v>
      </c>
      <c r="AN25" s="29">
        <v>36.495497688002011</v>
      </c>
      <c r="AO25" s="3">
        <v>3</v>
      </c>
      <c r="AP25" s="29">
        <v>53.68216110975915</v>
      </c>
      <c r="AQ25" s="3">
        <v>3</v>
      </c>
      <c r="AR25" s="28">
        <v>0.34378170820038778</v>
      </c>
      <c r="AS25" s="38">
        <v>5</v>
      </c>
      <c r="AT25" s="28">
        <v>0.20847807579775521</v>
      </c>
      <c r="AU25" s="38">
        <v>2</v>
      </c>
      <c r="AV25" s="28">
        <v>0.62641627631237651</v>
      </c>
      <c r="AW25" s="38">
        <v>2</v>
      </c>
      <c r="AX25" s="31">
        <v>1.0779231145208739</v>
      </c>
      <c r="AY25" s="38">
        <v>1</v>
      </c>
      <c r="AZ25" s="28">
        <v>0.10282127790611813</v>
      </c>
      <c r="BA25" s="38">
        <v>4</v>
      </c>
      <c r="BB25" s="28">
        <v>8.4220043559723429E-2</v>
      </c>
      <c r="BC25" s="38">
        <v>4</v>
      </c>
      <c r="BD25" s="32">
        <v>-0.51</v>
      </c>
      <c r="BE25" s="38">
        <v>3</v>
      </c>
      <c r="BF25" s="3">
        <v>844.42999999999984</v>
      </c>
      <c r="BG25" s="38">
        <v>5</v>
      </c>
      <c r="BH25" s="1">
        <v>0.32000000000000006</v>
      </c>
      <c r="BI25" s="38">
        <v>4</v>
      </c>
      <c r="BJ25" s="37">
        <v>4.2738352313042967E-2</v>
      </c>
      <c r="BK25" s="38">
        <v>3</v>
      </c>
      <c r="BL25" s="37">
        <v>0.28097533314431528</v>
      </c>
      <c r="BM25" s="38">
        <v>2</v>
      </c>
      <c r="BN25" s="37">
        <v>0.40960000000000002</v>
      </c>
      <c r="BO25" s="38">
        <v>3</v>
      </c>
      <c r="BP25" s="1">
        <v>0</v>
      </c>
      <c r="BQ25" s="38">
        <v>4</v>
      </c>
      <c r="BR25" s="36">
        <v>100</v>
      </c>
      <c r="BS25" s="38">
        <v>3</v>
      </c>
      <c r="BT25" s="29">
        <v>22</v>
      </c>
      <c r="BU25" s="3">
        <v>1</v>
      </c>
      <c r="BV25" s="37">
        <v>38.647733444260552</v>
      </c>
      <c r="BW25" s="38">
        <v>3</v>
      </c>
      <c r="BX25" s="120">
        <v>0.61142857142857143</v>
      </c>
      <c r="BY25" s="88" t="s">
        <v>65</v>
      </c>
    </row>
    <row r="26" spans="2:77" ht="12">
      <c r="B26" s="76" t="s">
        <v>77</v>
      </c>
      <c r="C26" s="38">
        <v>204</v>
      </c>
      <c r="D26" s="76" t="s">
        <v>82</v>
      </c>
      <c r="E26" s="39" t="s">
        <v>58</v>
      </c>
      <c r="F26" s="3">
        <v>3.5</v>
      </c>
      <c r="G26" s="3">
        <v>5</v>
      </c>
      <c r="H26" s="4">
        <v>24.25</v>
      </c>
      <c r="I26" s="3">
        <v>5</v>
      </c>
      <c r="J26" s="5">
        <v>24.338624338624339</v>
      </c>
      <c r="K26" s="3">
        <v>5</v>
      </c>
      <c r="L26" s="82">
        <v>216</v>
      </c>
      <c r="M26" s="3">
        <v>3</v>
      </c>
      <c r="N26" s="1">
        <v>0.99446958270487684</v>
      </c>
      <c r="O26" s="3">
        <v>3</v>
      </c>
      <c r="P26" s="38"/>
      <c r="Q26" s="3"/>
      <c r="R26" s="70">
        <v>0</v>
      </c>
      <c r="S26" s="3">
        <v>0</v>
      </c>
      <c r="T26" s="28">
        <v>0.25661145926589074</v>
      </c>
      <c r="U26" s="3">
        <v>5</v>
      </c>
      <c r="V26" s="113">
        <v>81.349999999999994</v>
      </c>
      <c r="W26" s="3">
        <v>1</v>
      </c>
      <c r="X26" s="36">
        <v>96.35</v>
      </c>
      <c r="Y26" s="3">
        <v>1</v>
      </c>
      <c r="Z26" s="36">
        <v>57.36</v>
      </c>
      <c r="AA26" s="3">
        <v>2</v>
      </c>
      <c r="AB26" s="36">
        <v>15.64</v>
      </c>
      <c r="AC26" s="3">
        <v>1</v>
      </c>
      <c r="AD26" s="71">
        <v>4.6403712296984E-3</v>
      </c>
      <c r="AE26" s="3">
        <v>5</v>
      </c>
      <c r="AF26" s="71">
        <v>-4.8030739673390298E-3</v>
      </c>
      <c r="AG26" s="3">
        <v>5</v>
      </c>
      <c r="AH26" s="71">
        <v>2.5000000000000001E-2</v>
      </c>
      <c r="AI26" s="3">
        <v>4</v>
      </c>
      <c r="AJ26" s="71">
        <v>-9.8039215686274196E-3</v>
      </c>
      <c r="AK26" s="3">
        <v>5</v>
      </c>
      <c r="AL26" s="71">
        <v>0.94812680115273795</v>
      </c>
      <c r="AM26" s="3">
        <v>1</v>
      </c>
      <c r="AN26" s="29">
        <v>40.000000000000007</v>
      </c>
      <c r="AO26" s="3">
        <v>3</v>
      </c>
      <c r="AP26" s="29">
        <v>70.909090909090949</v>
      </c>
      <c r="AQ26" s="3">
        <v>4</v>
      </c>
      <c r="AR26" s="28">
        <v>0.27865710061217736</v>
      </c>
      <c r="AS26" s="38">
        <v>5</v>
      </c>
      <c r="AT26" s="28">
        <v>0.15163696181865402</v>
      </c>
      <c r="AU26" s="38">
        <v>2</v>
      </c>
      <c r="AV26" s="28">
        <v>0.62641627631237651</v>
      </c>
      <c r="AW26" s="38">
        <v>2</v>
      </c>
      <c r="AX26" s="31">
        <v>1.0779231145208739</v>
      </c>
      <c r="AY26" s="38">
        <v>1</v>
      </c>
      <c r="AZ26" s="28">
        <v>0.18143591695171515</v>
      </c>
      <c r="BA26" s="38">
        <v>5</v>
      </c>
      <c r="BB26" s="28">
        <v>8.7275626457672048E-2</v>
      </c>
      <c r="BC26" s="38">
        <v>4</v>
      </c>
      <c r="BD26" s="32">
        <v>-2.21</v>
      </c>
      <c r="BE26" s="38">
        <v>2</v>
      </c>
      <c r="BF26" s="3">
        <v>398.13000000000005</v>
      </c>
      <c r="BG26" s="38">
        <v>4</v>
      </c>
      <c r="BH26" s="1">
        <v>0</v>
      </c>
      <c r="BI26" s="38">
        <v>3</v>
      </c>
      <c r="BJ26" s="37">
        <v>0.34859188301991517</v>
      </c>
      <c r="BK26" s="38">
        <v>4</v>
      </c>
      <c r="BL26" s="37">
        <v>0.60952380952380958</v>
      </c>
      <c r="BM26" s="38">
        <v>4</v>
      </c>
      <c r="BN26" s="37">
        <v>0.52370000000000005</v>
      </c>
      <c r="BO26" s="38">
        <v>2</v>
      </c>
      <c r="BP26" s="1">
        <v>0.43249268405313307</v>
      </c>
      <c r="BQ26" s="38">
        <v>4</v>
      </c>
      <c r="BR26" s="36">
        <v>97.5233952966489</v>
      </c>
      <c r="BS26" s="38">
        <v>4</v>
      </c>
      <c r="BT26" s="29">
        <v>7</v>
      </c>
      <c r="BU26" s="3">
        <v>2</v>
      </c>
      <c r="BV26" s="37">
        <v>23.599067123277088</v>
      </c>
      <c r="BW26" s="38">
        <v>2</v>
      </c>
      <c r="BX26" s="120">
        <v>0.69714285714285718</v>
      </c>
      <c r="BY26" s="87" t="s">
        <v>59</v>
      </c>
    </row>
    <row r="27" spans="2:77" ht="12">
      <c r="B27" s="77" t="s">
        <v>77</v>
      </c>
      <c r="C27" s="38">
        <v>205</v>
      </c>
      <c r="D27" s="78" t="s">
        <v>83</v>
      </c>
      <c r="E27" s="39" t="s">
        <v>58</v>
      </c>
      <c r="F27" s="3">
        <v>5.6</v>
      </c>
      <c r="G27" s="3">
        <v>5</v>
      </c>
      <c r="H27" s="4">
        <v>42.78</v>
      </c>
      <c r="I27" s="3">
        <v>5</v>
      </c>
      <c r="J27" s="5">
        <v>38.368055555555557</v>
      </c>
      <c r="K27" s="3">
        <v>4</v>
      </c>
      <c r="L27" s="82">
        <v>94</v>
      </c>
      <c r="M27" s="3">
        <v>4</v>
      </c>
      <c r="N27" s="1">
        <v>0.99689344516930722</v>
      </c>
      <c r="O27" s="3">
        <v>4</v>
      </c>
      <c r="P27" s="38"/>
      <c r="Q27" s="3"/>
      <c r="R27" s="70">
        <v>0.4</v>
      </c>
      <c r="S27" s="3">
        <v>1</v>
      </c>
      <c r="T27" s="28">
        <v>0.23316472694717993</v>
      </c>
      <c r="U27" s="3">
        <v>5</v>
      </c>
      <c r="V27" s="113">
        <v>88.32</v>
      </c>
      <c r="W27" s="3">
        <v>3</v>
      </c>
      <c r="X27" s="36">
        <v>98.83</v>
      </c>
      <c r="Y27" s="3">
        <v>2</v>
      </c>
      <c r="Z27" s="36">
        <v>61.92</v>
      </c>
      <c r="AA27" s="3">
        <v>3</v>
      </c>
      <c r="AB27" s="36">
        <v>57.18</v>
      </c>
      <c r="AC27" s="3">
        <v>3</v>
      </c>
      <c r="AD27" s="71">
        <v>1.8803418803418799E-2</v>
      </c>
      <c r="AE27" s="3">
        <v>3</v>
      </c>
      <c r="AF27" s="71">
        <v>8.0098582871226398E-3</v>
      </c>
      <c r="AG27" s="3">
        <v>4</v>
      </c>
      <c r="AH27" s="71">
        <v>4.2414355628058703E-2</v>
      </c>
      <c r="AI27" s="3">
        <v>3</v>
      </c>
      <c r="AJ27" s="71">
        <v>4.5886075949367097E-2</v>
      </c>
      <c r="AK27" s="3">
        <v>3</v>
      </c>
      <c r="AL27" s="71">
        <v>0.96056685150955001</v>
      </c>
      <c r="AM27" s="3">
        <v>2</v>
      </c>
      <c r="AN27" s="29">
        <v>68.181818181818159</v>
      </c>
      <c r="AO27" s="3">
        <v>5</v>
      </c>
      <c r="AP27" s="29">
        <v>74.999999999999986</v>
      </c>
      <c r="AQ27" s="3">
        <v>4</v>
      </c>
      <c r="AR27" s="28">
        <v>0.27746414685630294</v>
      </c>
      <c r="AS27" s="38">
        <v>5</v>
      </c>
      <c r="AT27" s="28">
        <v>0.36110687217050713</v>
      </c>
      <c r="AU27" s="38">
        <v>4</v>
      </c>
      <c r="AV27" s="28">
        <v>0.62641627631237651</v>
      </c>
      <c r="AW27" s="38">
        <v>4</v>
      </c>
      <c r="AX27" s="31">
        <v>1.0779231145208739</v>
      </c>
      <c r="AY27" s="38">
        <v>1</v>
      </c>
      <c r="AZ27" s="28">
        <v>4.363715446624173E-2</v>
      </c>
      <c r="BA27" s="38">
        <v>2</v>
      </c>
      <c r="BB27" s="28">
        <v>7.8088060486937533E-2</v>
      </c>
      <c r="BC27" s="38">
        <v>4</v>
      </c>
      <c r="BD27" s="32">
        <v>-27.78</v>
      </c>
      <c r="BE27" s="38">
        <v>1</v>
      </c>
      <c r="BF27" s="3">
        <v>1088.4600000000005</v>
      </c>
      <c r="BG27" s="38">
        <v>5</v>
      </c>
      <c r="BH27" s="1">
        <v>0.57604166666666667</v>
      </c>
      <c r="BI27" s="38">
        <v>5</v>
      </c>
      <c r="BJ27" s="37">
        <v>0.32987514001429574</v>
      </c>
      <c r="BK27" s="38">
        <v>4</v>
      </c>
      <c r="BL27" s="37">
        <v>0.43981481481481483</v>
      </c>
      <c r="BM27" s="38">
        <v>4</v>
      </c>
      <c r="BN27" s="37">
        <v>0.4587</v>
      </c>
      <c r="BO27" s="38">
        <v>3</v>
      </c>
      <c r="BP27" s="1">
        <v>0.34826717344830688</v>
      </c>
      <c r="BQ27" s="38">
        <v>2</v>
      </c>
      <c r="BR27" s="36">
        <v>82.152886745819558</v>
      </c>
      <c r="BS27" s="38">
        <v>4</v>
      </c>
      <c r="BT27" s="29">
        <v>7</v>
      </c>
      <c r="BU27" s="3">
        <v>2</v>
      </c>
      <c r="BV27" s="37">
        <v>26.50037468976296</v>
      </c>
      <c r="BW27" s="38">
        <v>2</v>
      </c>
      <c r="BX27" s="120">
        <v>0.72571428571428576</v>
      </c>
      <c r="BY27" s="87" t="s">
        <v>59</v>
      </c>
    </row>
    <row r="28" spans="2:77" ht="12">
      <c r="B28" s="77" t="s">
        <v>77</v>
      </c>
      <c r="C28" s="38">
        <v>206</v>
      </c>
      <c r="D28" s="78" t="s">
        <v>84</v>
      </c>
      <c r="E28" s="39" t="s">
        <v>58</v>
      </c>
      <c r="F28" s="3">
        <v>10.1</v>
      </c>
      <c r="G28" s="3">
        <v>4</v>
      </c>
      <c r="H28" s="4">
        <v>54.14</v>
      </c>
      <c r="I28" s="3">
        <v>4</v>
      </c>
      <c r="J28" s="5">
        <v>37.055366532632227</v>
      </c>
      <c r="K28" s="3">
        <v>4</v>
      </c>
      <c r="L28" s="82">
        <v>64</v>
      </c>
      <c r="M28" s="3">
        <v>4</v>
      </c>
      <c r="N28" s="1">
        <v>0.99711538461538463</v>
      </c>
      <c r="O28" s="3">
        <v>4</v>
      </c>
      <c r="P28" s="38"/>
      <c r="Q28" s="3"/>
      <c r="R28" s="70">
        <v>0</v>
      </c>
      <c r="S28" s="3">
        <v>0</v>
      </c>
      <c r="T28" s="28">
        <v>0.31392569382273949</v>
      </c>
      <c r="U28" s="3">
        <v>4</v>
      </c>
      <c r="V28" s="113">
        <v>73.5</v>
      </c>
      <c r="W28" s="3">
        <v>1</v>
      </c>
      <c r="X28" s="36">
        <v>107.89</v>
      </c>
      <c r="Y28" s="3">
        <v>2</v>
      </c>
      <c r="Z28" s="36">
        <v>69.81</v>
      </c>
      <c r="AA28" s="3">
        <v>3</v>
      </c>
      <c r="AB28" s="36">
        <v>42.8</v>
      </c>
      <c r="AC28" s="3">
        <v>4</v>
      </c>
      <c r="AD28" s="71">
        <v>7.6804915514593298E-3</v>
      </c>
      <c r="AE28" s="3">
        <v>5</v>
      </c>
      <c r="AF28" s="71">
        <v>8.5861476817401493E-3</v>
      </c>
      <c r="AG28" s="3">
        <v>4</v>
      </c>
      <c r="AH28" s="71">
        <v>3.59281437125748E-2</v>
      </c>
      <c r="AI28" s="3">
        <v>3</v>
      </c>
      <c r="AJ28" s="71">
        <v>8.1395348837209294E-2</v>
      </c>
      <c r="AK28" s="3">
        <v>2</v>
      </c>
      <c r="AL28" s="71">
        <v>0.96336576989124201</v>
      </c>
      <c r="AM28" s="3">
        <v>2</v>
      </c>
      <c r="AN28" s="29">
        <v>54.545454545454511</v>
      </c>
      <c r="AO28" s="3">
        <v>4</v>
      </c>
      <c r="AP28" s="29">
        <v>72.727272727272691</v>
      </c>
      <c r="AQ28" s="3">
        <v>4</v>
      </c>
      <c r="AR28" s="28">
        <v>0.24096807401755713</v>
      </c>
      <c r="AS28" s="38">
        <v>4</v>
      </c>
      <c r="AT28" s="28">
        <v>0.20256881918223774</v>
      </c>
      <c r="AU28" s="38">
        <v>2</v>
      </c>
      <c r="AV28" s="28">
        <v>0.62641627631237651</v>
      </c>
      <c r="AW28" s="38">
        <v>2</v>
      </c>
      <c r="AX28" s="31">
        <v>1.0779231145208739</v>
      </c>
      <c r="AY28" s="38">
        <v>1</v>
      </c>
      <c r="AZ28" s="28">
        <v>4.478909260699334E-2</v>
      </c>
      <c r="BA28" s="38">
        <v>2</v>
      </c>
      <c r="BB28" s="28">
        <v>8.2365638737212143E-2</v>
      </c>
      <c r="BC28" s="38">
        <v>4</v>
      </c>
      <c r="BD28" s="32">
        <v>4.4800000000000004</v>
      </c>
      <c r="BE28" s="38">
        <v>5</v>
      </c>
      <c r="BF28" s="3">
        <v>343.18</v>
      </c>
      <c r="BG28" s="38">
        <v>4</v>
      </c>
      <c r="BH28" s="1">
        <v>0.30000000000000004</v>
      </c>
      <c r="BI28" s="38">
        <v>4</v>
      </c>
      <c r="BJ28" s="37">
        <v>0.28508471961760806</v>
      </c>
      <c r="BK28" s="38">
        <v>4</v>
      </c>
      <c r="BL28" s="37">
        <v>0.37457469842251778</v>
      </c>
      <c r="BM28" s="38">
        <v>3</v>
      </c>
      <c r="BN28" s="37">
        <v>0.72560000000000002</v>
      </c>
      <c r="BO28" s="38">
        <v>1</v>
      </c>
      <c r="BP28" s="1">
        <v>0.13181634771896181</v>
      </c>
      <c r="BQ28" s="38">
        <v>2</v>
      </c>
      <c r="BR28" s="36">
        <v>88.819817019608891</v>
      </c>
      <c r="BS28" s="38">
        <v>4</v>
      </c>
      <c r="BT28" s="29">
        <v>3</v>
      </c>
      <c r="BU28" s="3">
        <v>3</v>
      </c>
      <c r="BV28" s="37">
        <v>15.820992305837928</v>
      </c>
      <c r="BW28" s="38">
        <v>1</v>
      </c>
      <c r="BX28" s="120">
        <v>0.67428571428571427</v>
      </c>
      <c r="BY28" s="86" t="s">
        <v>56</v>
      </c>
    </row>
    <row r="29" spans="2:77" ht="12">
      <c r="B29" s="77" t="s">
        <v>77</v>
      </c>
      <c r="C29" s="38">
        <v>207</v>
      </c>
      <c r="D29" s="78" t="s">
        <v>85</v>
      </c>
      <c r="E29" s="39" t="s">
        <v>58</v>
      </c>
      <c r="F29" s="3">
        <v>4.9000000000000004</v>
      </c>
      <c r="G29" s="3">
        <v>5</v>
      </c>
      <c r="H29" s="4">
        <v>37.76</v>
      </c>
      <c r="I29" s="3">
        <v>5</v>
      </c>
      <c r="J29" s="5">
        <v>26.053716929886328</v>
      </c>
      <c r="K29" s="3">
        <v>5</v>
      </c>
      <c r="L29" s="82">
        <v>906</v>
      </c>
      <c r="M29" s="3">
        <v>1</v>
      </c>
      <c r="N29" s="1">
        <v>0.99911808801481616</v>
      </c>
      <c r="O29" s="3">
        <v>5</v>
      </c>
      <c r="P29" s="38"/>
      <c r="Q29" s="3"/>
      <c r="R29" s="70">
        <v>0</v>
      </c>
      <c r="S29" s="3">
        <v>0</v>
      </c>
      <c r="T29" s="28">
        <v>0.24358549686660697</v>
      </c>
      <c r="U29" s="3">
        <v>5</v>
      </c>
      <c r="V29" s="113">
        <v>82.7</v>
      </c>
      <c r="W29" s="3">
        <v>3</v>
      </c>
      <c r="X29" s="36">
        <v>108.82</v>
      </c>
      <c r="Y29" s="3">
        <v>1</v>
      </c>
      <c r="Z29" s="36">
        <v>73.540000000000006</v>
      </c>
      <c r="AA29" s="3">
        <v>5</v>
      </c>
      <c r="AB29" s="36">
        <v>48.17</v>
      </c>
      <c r="AC29" s="3">
        <v>4</v>
      </c>
      <c r="AD29" s="71">
        <v>2.3902167871039499E-2</v>
      </c>
      <c r="AE29" s="3">
        <v>3</v>
      </c>
      <c r="AF29" s="71">
        <v>7.0808992742078499E-3</v>
      </c>
      <c r="AG29" s="3">
        <v>5</v>
      </c>
      <c r="AH29" s="71">
        <v>7.1794871794871803E-2</v>
      </c>
      <c r="AI29" s="3">
        <v>1</v>
      </c>
      <c r="AJ29" s="71">
        <v>9.0616966580976899E-2</v>
      </c>
      <c r="AK29" s="3">
        <v>2</v>
      </c>
      <c r="AL29" s="71">
        <v>0.98743140378828098</v>
      </c>
      <c r="AM29" s="3">
        <v>5</v>
      </c>
      <c r="AN29" s="29">
        <v>52.951028130136713</v>
      </c>
      <c r="AO29" s="3">
        <v>4</v>
      </c>
      <c r="AP29" s="29">
        <v>60.791489625655096</v>
      </c>
      <c r="AQ29" s="3">
        <v>3</v>
      </c>
      <c r="AR29" s="28">
        <v>0.2856749173470598</v>
      </c>
      <c r="AS29" s="38">
        <v>5</v>
      </c>
      <c r="AT29" s="28">
        <v>0.12209305019483921</v>
      </c>
      <c r="AU29" s="38">
        <v>1</v>
      </c>
      <c r="AV29" s="28">
        <v>0.62641627631237651</v>
      </c>
      <c r="AW29" s="38">
        <v>1</v>
      </c>
      <c r="AX29" s="31">
        <v>1.0779231145208739</v>
      </c>
      <c r="AY29" s="38">
        <v>1</v>
      </c>
      <c r="AZ29" s="28">
        <v>0.1818319831093734</v>
      </c>
      <c r="BA29" s="38">
        <v>5</v>
      </c>
      <c r="BB29" s="28">
        <v>6.8398373932883103E-2</v>
      </c>
      <c r="BC29" s="38">
        <v>4</v>
      </c>
      <c r="BD29" s="32">
        <v>6.74</v>
      </c>
      <c r="BE29" s="38">
        <v>5</v>
      </c>
      <c r="BF29" s="3">
        <v>1223.0600000000002</v>
      </c>
      <c r="BG29" s="38">
        <v>5</v>
      </c>
      <c r="BH29" s="1">
        <v>0.46666666666666667</v>
      </c>
      <c r="BI29" s="38">
        <v>4</v>
      </c>
      <c r="BJ29" s="37">
        <v>0.12811181234925151</v>
      </c>
      <c r="BK29" s="38">
        <v>3</v>
      </c>
      <c r="BL29" s="37">
        <v>0.5525601046172417</v>
      </c>
      <c r="BM29" s="38">
        <v>4</v>
      </c>
      <c r="BN29" s="37">
        <v>0.50339999999999996</v>
      </c>
      <c r="BO29" s="38">
        <v>2</v>
      </c>
      <c r="BP29" s="1">
        <v>1.3370461311054481E-3</v>
      </c>
      <c r="BQ29" s="38">
        <v>5</v>
      </c>
      <c r="BR29" s="36">
        <v>72.074920361188958</v>
      </c>
      <c r="BS29" s="38">
        <v>5</v>
      </c>
      <c r="BT29" s="29">
        <v>24</v>
      </c>
      <c r="BU29" s="3">
        <v>1</v>
      </c>
      <c r="BV29" s="37">
        <v>10.444891481932141</v>
      </c>
      <c r="BW29" s="38">
        <v>1</v>
      </c>
      <c r="BX29" s="120">
        <v>0.69714285714285718</v>
      </c>
      <c r="BY29" s="87" t="s">
        <v>59</v>
      </c>
    </row>
    <row r="30" spans="2:77" ht="12">
      <c r="B30" s="76" t="s">
        <v>77</v>
      </c>
      <c r="C30" s="38">
        <v>208</v>
      </c>
      <c r="D30" s="76" t="s">
        <v>86</v>
      </c>
      <c r="E30" s="39" t="s">
        <v>58</v>
      </c>
      <c r="F30" s="3">
        <v>6.7</v>
      </c>
      <c r="G30" s="3">
        <v>4</v>
      </c>
      <c r="H30" s="4">
        <v>48.08</v>
      </c>
      <c r="I30" s="3">
        <v>4</v>
      </c>
      <c r="J30" s="5">
        <v>38.069908814589667</v>
      </c>
      <c r="K30" s="3">
        <v>4</v>
      </c>
      <c r="L30" s="82">
        <v>332</v>
      </c>
      <c r="M30" s="3">
        <v>2</v>
      </c>
      <c r="N30" s="1">
        <v>0.99739978331527623</v>
      </c>
      <c r="O30" s="3">
        <v>4</v>
      </c>
      <c r="P30" s="38"/>
      <c r="Q30" s="3"/>
      <c r="R30" s="70">
        <v>0</v>
      </c>
      <c r="S30" s="3">
        <v>0</v>
      </c>
      <c r="T30" s="28">
        <v>0.34649059982094899</v>
      </c>
      <c r="U30" s="3">
        <v>4</v>
      </c>
      <c r="V30" s="113">
        <v>61.94</v>
      </c>
      <c r="W30" s="3">
        <v>5</v>
      </c>
      <c r="X30" s="36">
        <v>97.96</v>
      </c>
      <c r="Y30" s="3">
        <v>4</v>
      </c>
      <c r="Z30" s="36">
        <v>58.8</v>
      </c>
      <c r="AA30" s="3">
        <v>3</v>
      </c>
      <c r="AB30" s="36">
        <v>13.4</v>
      </c>
      <c r="AC30" s="3">
        <v>3</v>
      </c>
      <c r="AD30" s="71">
        <v>3.3921302578019001E-2</v>
      </c>
      <c r="AE30" s="3">
        <v>1</v>
      </c>
      <c r="AF30" s="71">
        <v>1.87202178352621E-2</v>
      </c>
      <c r="AG30" s="3">
        <v>2</v>
      </c>
      <c r="AH30" s="71">
        <v>4.2669584245076601E-2</v>
      </c>
      <c r="AI30" s="3">
        <v>3</v>
      </c>
      <c r="AJ30" s="71">
        <v>5.6872037914692003E-2</v>
      </c>
      <c r="AK30" s="3">
        <v>3</v>
      </c>
      <c r="AL30" s="71">
        <v>0.98059904697072897</v>
      </c>
      <c r="AM30" s="3">
        <v>4</v>
      </c>
      <c r="AN30" s="29">
        <v>54.237288135593133</v>
      </c>
      <c r="AO30" s="3">
        <v>4</v>
      </c>
      <c r="AP30" s="29">
        <v>67.796610169491473</v>
      </c>
      <c r="AQ30" s="3">
        <v>4</v>
      </c>
      <c r="AR30" s="28">
        <v>0.31437504686720186</v>
      </c>
      <c r="AS30" s="38">
        <v>5</v>
      </c>
      <c r="AT30" s="28">
        <v>0.2053061596403839</v>
      </c>
      <c r="AU30" s="38">
        <v>2</v>
      </c>
      <c r="AV30" s="28">
        <v>0.62641627631237651</v>
      </c>
      <c r="AW30" s="38">
        <v>2</v>
      </c>
      <c r="AX30" s="31">
        <v>1.0779231145208739</v>
      </c>
      <c r="AY30" s="38">
        <v>1</v>
      </c>
      <c r="AZ30" s="28">
        <v>7.4575787941747809E-2</v>
      </c>
      <c r="BA30" s="38">
        <v>3</v>
      </c>
      <c r="BB30" s="28">
        <v>7.4348022994224341E-2</v>
      </c>
      <c r="BC30" s="38">
        <v>4</v>
      </c>
      <c r="BD30" s="32">
        <v>2.57</v>
      </c>
      <c r="BE30" s="38">
        <v>5</v>
      </c>
      <c r="BF30" s="3">
        <v>71.17</v>
      </c>
      <c r="BG30" s="38">
        <v>4</v>
      </c>
      <c r="BH30" s="1">
        <v>0.4</v>
      </c>
      <c r="BI30" s="38">
        <v>4</v>
      </c>
      <c r="BJ30" s="37">
        <v>0.61015764832651731</v>
      </c>
      <c r="BK30" s="38">
        <v>5</v>
      </c>
      <c r="BL30" s="37">
        <v>0.44224924012158057</v>
      </c>
      <c r="BM30" s="38">
        <v>4</v>
      </c>
      <c r="BN30" s="37">
        <v>0.64890000000000003</v>
      </c>
      <c r="BO30" s="38">
        <v>1</v>
      </c>
      <c r="BP30" s="1">
        <v>3.8986938680725222E-3</v>
      </c>
      <c r="BQ30" s="38">
        <v>2</v>
      </c>
      <c r="BR30" s="36">
        <v>83.989457390285736</v>
      </c>
      <c r="BS30" s="38">
        <v>4</v>
      </c>
      <c r="BT30" s="29">
        <v>20</v>
      </c>
      <c r="BU30" s="3">
        <v>1</v>
      </c>
      <c r="BV30" s="37">
        <v>10.614135467996027</v>
      </c>
      <c r="BW30" s="38">
        <v>1</v>
      </c>
      <c r="BX30" s="120">
        <v>0.6171428571428571</v>
      </c>
      <c r="BY30" s="86" t="s">
        <v>56</v>
      </c>
    </row>
    <row r="31" spans="2:77" ht="12">
      <c r="B31" s="76" t="s">
        <v>87</v>
      </c>
      <c r="C31" s="38">
        <v>301</v>
      </c>
      <c r="D31" s="76" t="s">
        <v>88</v>
      </c>
      <c r="E31" s="41" t="s">
        <v>89</v>
      </c>
      <c r="F31" s="3">
        <v>3.5</v>
      </c>
      <c r="G31" s="3">
        <v>5</v>
      </c>
      <c r="H31" s="4">
        <v>21.9</v>
      </c>
      <c r="I31" s="3">
        <v>5</v>
      </c>
      <c r="J31" s="5">
        <v>23.627706405534095</v>
      </c>
      <c r="K31" s="3">
        <v>5</v>
      </c>
      <c r="L31" s="82">
        <v>2136</v>
      </c>
      <c r="M31" s="3">
        <v>1</v>
      </c>
      <c r="N31" s="1">
        <v>0.99970267591674922</v>
      </c>
      <c r="O31" s="3">
        <v>5</v>
      </c>
      <c r="P31" s="38">
        <v>2</v>
      </c>
      <c r="Q31" s="3">
        <v>1</v>
      </c>
      <c r="R31" s="70">
        <v>0.27</v>
      </c>
      <c r="S31" s="3">
        <v>2</v>
      </c>
      <c r="T31" s="28">
        <v>0.34786001147446932</v>
      </c>
      <c r="U31" s="3">
        <v>4</v>
      </c>
      <c r="V31" s="113">
        <v>95.87</v>
      </c>
      <c r="W31" s="3">
        <v>5</v>
      </c>
      <c r="X31" s="36">
        <v>123.96</v>
      </c>
      <c r="Y31" s="3">
        <v>1</v>
      </c>
      <c r="Z31" s="36">
        <v>112.37</v>
      </c>
      <c r="AA31" s="3">
        <v>3</v>
      </c>
      <c r="AB31" s="36">
        <v>139.65</v>
      </c>
      <c r="AC31" s="3">
        <v>1</v>
      </c>
      <c r="AD31" s="71">
        <v>3.7386855568673702E-2</v>
      </c>
      <c r="AE31" s="3">
        <v>1</v>
      </c>
      <c r="AF31" s="71">
        <v>6.4085447263016997E-3</v>
      </c>
      <c r="AG31" s="3">
        <v>5</v>
      </c>
      <c r="AH31" s="71">
        <v>3.7208278291501501E-2</v>
      </c>
      <c r="AI31" s="3">
        <v>3</v>
      </c>
      <c r="AJ31" s="71">
        <v>1.88679245283019E-2</v>
      </c>
      <c r="AK31" s="3">
        <v>4</v>
      </c>
      <c r="AL31" s="71">
        <v>0.96568758344459305</v>
      </c>
      <c r="AM31" s="3">
        <v>2</v>
      </c>
      <c r="AN31" s="29">
        <v>68.486385157057398</v>
      </c>
      <c r="AO31" s="3">
        <v>5</v>
      </c>
      <c r="AP31" s="29">
        <v>89.088899036266213</v>
      </c>
      <c r="AQ31" s="3">
        <v>5</v>
      </c>
      <c r="AR31" s="28">
        <v>5.8206263521736239E-2</v>
      </c>
      <c r="AS31" s="38">
        <v>1</v>
      </c>
      <c r="AT31" s="28">
        <v>0.67458331288744944</v>
      </c>
      <c r="AU31" s="38">
        <v>5</v>
      </c>
      <c r="AV31" s="28">
        <v>0.72867596984060445</v>
      </c>
      <c r="AW31" s="38">
        <v>5</v>
      </c>
      <c r="AX31" s="31">
        <v>1.0912569094751852</v>
      </c>
      <c r="AY31" s="38">
        <v>1</v>
      </c>
      <c r="AZ31" s="28">
        <v>0.49688438838284588</v>
      </c>
      <c r="BA31" s="38">
        <v>5</v>
      </c>
      <c r="BB31" s="28">
        <v>2.9231347419486943E-2</v>
      </c>
      <c r="BC31" s="38">
        <v>2</v>
      </c>
      <c r="BD31" s="32">
        <v>2.2400000000000002</v>
      </c>
      <c r="BE31" s="38">
        <v>5</v>
      </c>
      <c r="BF31" s="3"/>
      <c r="BG31" s="38">
        <v>1</v>
      </c>
      <c r="BH31" s="1">
        <v>0</v>
      </c>
      <c r="BI31" s="38">
        <v>3</v>
      </c>
      <c r="BJ31" s="37">
        <v>0</v>
      </c>
      <c r="BK31" s="38">
        <v>3</v>
      </c>
      <c r="BL31" s="37">
        <v>0.92929655915910525</v>
      </c>
      <c r="BM31" s="38">
        <v>5</v>
      </c>
      <c r="BN31" s="37">
        <v>0.50519999999999998</v>
      </c>
      <c r="BO31" s="38">
        <v>2</v>
      </c>
      <c r="BP31" s="1">
        <v>1</v>
      </c>
      <c r="BQ31" s="38">
        <v>2</v>
      </c>
      <c r="BR31" s="36">
        <v>100</v>
      </c>
      <c r="BS31" s="38">
        <v>3</v>
      </c>
      <c r="BT31" s="29">
        <v>166</v>
      </c>
      <c r="BU31" s="3">
        <v>1</v>
      </c>
      <c r="BV31" s="37">
        <v>32.264913244111646</v>
      </c>
      <c r="BW31" s="38">
        <v>3</v>
      </c>
      <c r="BX31" s="120">
        <v>0.69714285714285718</v>
      </c>
      <c r="BY31" s="87" t="s">
        <v>59</v>
      </c>
    </row>
    <row r="32" spans="2:77" ht="12">
      <c r="B32" s="76" t="s">
        <v>87</v>
      </c>
      <c r="C32" s="38">
        <v>302</v>
      </c>
      <c r="D32" s="76" t="s">
        <v>90</v>
      </c>
      <c r="E32" s="41" t="s">
        <v>89</v>
      </c>
      <c r="F32" s="3">
        <v>1.9</v>
      </c>
      <c r="G32" s="3">
        <v>5</v>
      </c>
      <c r="H32" s="4">
        <v>18.66</v>
      </c>
      <c r="I32" s="3">
        <v>5</v>
      </c>
      <c r="J32" s="5">
        <v>11.712727956382778</v>
      </c>
      <c r="K32" s="3">
        <v>5</v>
      </c>
      <c r="L32" s="82">
        <v>983</v>
      </c>
      <c r="M32" s="3">
        <v>1</v>
      </c>
      <c r="N32" s="1">
        <v>0.99878215862383923</v>
      </c>
      <c r="O32" s="3">
        <v>5</v>
      </c>
      <c r="P32" s="38">
        <v>1</v>
      </c>
      <c r="Q32" s="3">
        <v>2</v>
      </c>
      <c r="R32" s="70">
        <v>0</v>
      </c>
      <c r="S32" s="3">
        <v>0</v>
      </c>
      <c r="T32" s="28">
        <v>0.2444750430292599</v>
      </c>
      <c r="U32" s="3">
        <v>5</v>
      </c>
      <c r="V32" s="113">
        <v>79.91</v>
      </c>
      <c r="W32" s="3">
        <v>1</v>
      </c>
      <c r="X32" s="36">
        <v>93.99</v>
      </c>
      <c r="Y32" s="3">
        <v>1</v>
      </c>
      <c r="Z32" s="36">
        <v>60.91</v>
      </c>
      <c r="AA32" s="3">
        <v>1</v>
      </c>
      <c r="AB32" s="36">
        <v>32.159999999999997</v>
      </c>
      <c r="AC32" s="3">
        <v>3</v>
      </c>
      <c r="AD32" s="71">
        <v>8.2742316784869506E-3</v>
      </c>
      <c r="AE32" s="3">
        <v>5</v>
      </c>
      <c r="AF32" s="71">
        <v>4.8266783677051199E-3</v>
      </c>
      <c r="AG32" s="3">
        <v>5</v>
      </c>
      <c r="AH32" s="71">
        <v>1.07296137339056E-2</v>
      </c>
      <c r="AI32" s="3">
        <v>5</v>
      </c>
      <c r="AJ32" s="71">
        <v>4.3579766536964902E-2</v>
      </c>
      <c r="AK32" s="3">
        <v>3</v>
      </c>
      <c r="AL32" s="71">
        <v>0.93725318121983303</v>
      </c>
      <c r="AM32" s="3">
        <v>1</v>
      </c>
      <c r="AN32" s="29">
        <v>56.317050307259642</v>
      </c>
      <c r="AO32" s="3">
        <v>4</v>
      </c>
      <c r="AP32" s="29">
        <v>90.803041349859384</v>
      </c>
      <c r="AQ32" s="3">
        <v>5</v>
      </c>
      <c r="AR32" s="28">
        <v>0.10831959980076576</v>
      </c>
      <c r="AS32" s="38">
        <v>1</v>
      </c>
      <c r="AT32" s="28">
        <v>0.35831540812860868</v>
      </c>
      <c r="AU32" s="38">
        <v>4</v>
      </c>
      <c r="AV32" s="28">
        <v>0.72867596984060445</v>
      </c>
      <c r="AW32" s="38">
        <v>4</v>
      </c>
      <c r="AX32" s="31">
        <v>1.0912569094751852</v>
      </c>
      <c r="AY32" s="38">
        <v>1</v>
      </c>
      <c r="AZ32" s="28">
        <v>0.13635621400836886</v>
      </c>
      <c r="BA32" s="38">
        <v>4</v>
      </c>
      <c r="BB32" s="28">
        <v>2.8344337280359039E-2</v>
      </c>
      <c r="BC32" s="38">
        <v>1</v>
      </c>
      <c r="BD32" s="32">
        <v>-0.88</v>
      </c>
      <c r="BE32" s="38">
        <v>3</v>
      </c>
      <c r="BF32" s="3"/>
      <c r="BG32" s="38">
        <v>1</v>
      </c>
      <c r="BH32" s="1">
        <v>0.46666666666666667</v>
      </c>
      <c r="BI32" s="38">
        <v>4</v>
      </c>
      <c r="BJ32" s="37">
        <v>0</v>
      </c>
      <c r="BK32" s="38">
        <v>2</v>
      </c>
      <c r="BL32" s="37">
        <v>0.92385786802030456</v>
      </c>
      <c r="BM32" s="38">
        <v>5</v>
      </c>
      <c r="BN32" s="37">
        <v>0.56889999999999996</v>
      </c>
      <c r="BO32" s="38">
        <v>2</v>
      </c>
      <c r="BP32" s="1">
        <v>0</v>
      </c>
      <c r="BQ32" s="38">
        <v>3</v>
      </c>
      <c r="BR32" s="36">
        <v>100</v>
      </c>
      <c r="BS32" s="38">
        <v>3</v>
      </c>
      <c r="BT32" s="29">
        <v>23</v>
      </c>
      <c r="BU32" s="3">
        <v>1</v>
      </c>
      <c r="BV32" s="37">
        <v>23.056662163819677</v>
      </c>
      <c r="BW32" s="38">
        <v>2</v>
      </c>
      <c r="BX32" s="120">
        <v>0.65714285714285714</v>
      </c>
      <c r="BY32" s="86" t="s">
        <v>56</v>
      </c>
    </row>
    <row r="33" spans="2:77" ht="12">
      <c r="B33" s="76" t="s">
        <v>87</v>
      </c>
      <c r="C33" s="38">
        <v>303</v>
      </c>
      <c r="D33" s="76" t="s">
        <v>91</v>
      </c>
      <c r="E33" s="41" t="s">
        <v>89</v>
      </c>
      <c r="F33" s="3">
        <v>6.6</v>
      </c>
      <c r="G33" s="3">
        <v>5</v>
      </c>
      <c r="H33" s="4">
        <v>48.57</v>
      </c>
      <c r="I33" s="3">
        <v>4</v>
      </c>
      <c r="J33" s="5">
        <v>38.536134841837907</v>
      </c>
      <c r="K33" s="3">
        <v>4</v>
      </c>
      <c r="L33" s="82">
        <v>382</v>
      </c>
      <c r="M33" s="3">
        <v>2</v>
      </c>
      <c r="N33" s="1">
        <v>0.99853658536585366</v>
      </c>
      <c r="O33" s="3">
        <v>4</v>
      </c>
      <c r="P33" s="38"/>
      <c r="Q33" s="3"/>
      <c r="R33" s="70">
        <v>0</v>
      </c>
      <c r="S33" s="3">
        <v>0</v>
      </c>
      <c r="T33" s="28">
        <v>0.48043602983362016</v>
      </c>
      <c r="U33" s="3">
        <v>3</v>
      </c>
      <c r="V33" s="113">
        <v>71.19</v>
      </c>
      <c r="W33" s="3">
        <v>1</v>
      </c>
      <c r="X33" s="36">
        <v>82.03</v>
      </c>
      <c r="Y33" s="3">
        <v>3</v>
      </c>
      <c r="Z33" s="36">
        <v>59.81</v>
      </c>
      <c r="AA33" s="3">
        <v>2</v>
      </c>
      <c r="AB33" s="36">
        <v>17.100000000000001</v>
      </c>
      <c r="AC33" s="3">
        <v>1</v>
      </c>
      <c r="AD33" s="71">
        <v>1.0654490106544999E-2</v>
      </c>
      <c r="AE33" s="3">
        <v>5</v>
      </c>
      <c r="AF33" s="71">
        <v>1.3377926421404699E-2</v>
      </c>
      <c r="AG33" s="3">
        <v>3</v>
      </c>
      <c r="AH33" s="71">
        <v>3.1893004115226303E-2</v>
      </c>
      <c r="AI33" s="3">
        <v>4</v>
      </c>
      <c r="AJ33" s="71">
        <v>0</v>
      </c>
      <c r="AK33" s="3">
        <v>5</v>
      </c>
      <c r="AL33" s="71">
        <v>0.93788819875776397</v>
      </c>
      <c r="AM33" s="3">
        <v>1</v>
      </c>
      <c r="AN33" s="29">
        <v>78.906250000000028</v>
      </c>
      <c r="AO33" s="3">
        <v>5</v>
      </c>
      <c r="AP33" s="29">
        <v>78.125000000000028</v>
      </c>
      <c r="AQ33" s="3">
        <v>5</v>
      </c>
      <c r="AR33" s="28">
        <v>0.10357115184505672</v>
      </c>
      <c r="AS33" s="38">
        <v>1</v>
      </c>
      <c r="AT33" s="28">
        <v>0.31030508885788805</v>
      </c>
      <c r="AU33" s="38">
        <v>3</v>
      </c>
      <c r="AV33" s="28">
        <v>0.72867596984060445</v>
      </c>
      <c r="AW33" s="38">
        <v>3</v>
      </c>
      <c r="AX33" s="31">
        <v>1.0912569094751852</v>
      </c>
      <c r="AY33" s="38">
        <v>1</v>
      </c>
      <c r="AZ33" s="28">
        <v>3.4223642730860399E-2</v>
      </c>
      <c r="BA33" s="38">
        <v>1</v>
      </c>
      <c r="BB33" s="28">
        <v>3.4012003734549719E-2</v>
      </c>
      <c r="BC33" s="38">
        <v>2</v>
      </c>
      <c r="BD33" s="32">
        <v>1.53</v>
      </c>
      <c r="BE33" s="38">
        <v>5</v>
      </c>
      <c r="BF33" s="3">
        <v>10</v>
      </c>
      <c r="BG33" s="38">
        <v>3</v>
      </c>
      <c r="BH33" s="1">
        <v>0.98750000000000004</v>
      </c>
      <c r="BI33" s="38">
        <v>5</v>
      </c>
      <c r="BJ33" s="37">
        <v>0.46456437847505611</v>
      </c>
      <c r="BK33" s="38">
        <v>5</v>
      </c>
      <c r="BL33" s="37">
        <v>0.67143846686677444</v>
      </c>
      <c r="BM33" s="38">
        <v>5</v>
      </c>
      <c r="BN33" s="37">
        <v>0.4415</v>
      </c>
      <c r="BO33" s="38">
        <v>3</v>
      </c>
      <c r="BP33" s="1">
        <v>0</v>
      </c>
      <c r="BQ33" s="38">
        <v>4</v>
      </c>
      <c r="BR33" s="36">
        <v>94.81871940399337</v>
      </c>
      <c r="BS33" s="38">
        <v>4</v>
      </c>
      <c r="BT33" s="29">
        <v>8</v>
      </c>
      <c r="BU33" s="3">
        <v>2</v>
      </c>
      <c r="BV33" s="37">
        <v>28.281459074503321</v>
      </c>
      <c r="BW33" s="38">
        <v>2</v>
      </c>
      <c r="BX33" s="120">
        <v>0.63428571428571423</v>
      </c>
      <c r="BY33" s="86" t="s">
        <v>56</v>
      </c>
    </row>
    <row r="34" spans="2:77" ht="12">
      <c r="B34" s="76" t="s">
        <v>87</v>
      </c>
      <c r="C34" s="38">
        <v>304</v>
      </c>
      <c r="D34" s="76" t="s">
        <v>92</v>
      </c>
      <c r="E34" s="39" t="s">
        <v>58</v>
      </c>
      <c r="F34" s="3">
        <v>8</v>
      </c>
      <c r="G34" s="3">
        <v>4</v>
      </c>
      <c r="H34" s="4">
        <v>48.67</v>
      </c>
      <c r="I34" s="3">
        <v>4</v>
      </c>
      <c r="J34" s="5">
        <v>33.3984375</v>
      </c>
      <c r="K34" s="3">
        <v>4</v>
      </c>
      <c r="L34" s="82">
        <v>314</v>
      </c>
      <c r="M34" s="3">
        <v>2</v>
      </c>
      <c r="N34" s="1">
        <v>0.99910162829870863</v>
      </c>
      <c r="O34" s="3">
        <v>5</v>
      </c>
      <c r="P34" s="38">
        <v>1</v>
      </c>
      <c r="Q34" s="3">
        <v>2</v>
      </c>
      <c r="R34" s="70">
        <v>0</v>
      </c>
      <c r="S34" s="3">
        <v>0</v>
      </c>
      <c r="T34" s="28">
        <v>0.58260470453241531</v>
      </c>
      <c r="U34" s="3">
        <v>2</v>
      </c>
      <c r="V34" s="113">
        <v>62.54</v>
      </c>
      <c r="W34" s="3">
        <v>1</v>
      </c>
      <c r="X34" s="36">
        <v>94.34</v>
      </c>
      <c r="Y34" s="3">
        <v>3</v>
      </c>
      <c r="Z34" s="36">
        <v>53.75</v>
      </c>
      <c r="AA34" s="3">
        <v>4</v>
      </c>
      <c r="AB34" s="36">
        <v>9.39</v>
      </c>
      <c r="AC34" s="3">
        <v>1</v>
      </c>
      <c r="AD34" s="71">
        <v>9.8661028893587393E-3</v>
      </c>
      <c r="AE34" s="3">
        <v>5</v>
      </c>
      <c r="AF34" s="71">
        <v>1.2368133866860601E-2</v>
      </c>
      <c r="AG34" s="3">
        <v>3</v>
      </c>
      <c r="AH34" s="71">
        <v>5.1916545366327102E-2</v>
      </c>
      <c r="AI34" s="3">
        <v>2</v>
      </c>
      <c r="AJ34" s="71">
        <v>0</v>
      </c>
      <c r="AK34" s="3">
        <v>5</v>
      </c>
      <c r="AL34" s="71">
        <v>0.95252819206984396</v>
      </c>
      <c r="AM34" s="3">
        <v>1</v>
      </c>
      <c r="AN34" s="29">
        <v>34.523809523809526</v>
      </c>
      <c r="AO34" s="3">
        <v>2</v>
      </c>
      <c r="AP34" s="29">
        <v>44.047619047619044</v>
      </c>
      <c r="AQ34" s="3">
        <v>2</v>
      </c>
      <c r="AR34" s="28">
        <v>0.10795352322025244</v>
      </c>
      <c r="AS34" s="38">
        <v>1</v>
      </c>
      <c r="AT34" s="28">
        <v>0.16952090933759459</v>
      </c>
      <c r="AU34" s="38">
        <v>2</v>
      </c>
      <c r="AV34" s="28">
        <v>0.72867596984060445</v>
      </c>
      <c r="AW34" s="38">
        <v>2</v>
      </c>
      <c r="AX34" s="31">
        <v>1.0912569094751852</v>
      </c>
      <c r="AY34" s="38">
        <v>1</v>
      </c>
      <c r="AZ34" s="28">
        <v>7.3154161642501325E-2</v>
      </c>
      <c r="BA34" s="38">
        <v>3</v>
      </c>
      <c r="BB34" s="28">
        <v>3.371799949192629E-2</v>
      </c>
      <c r="BC34" s="38">
        <v>2</v>
      </c>
      <c r="BD34" s="32">
        <v>-0.79</v>
      </c>
      <c r="BE34" s="38">
        <v>3</v>
      </c>
      <c r="BF34" s="3"/>
      <c r="BG34" s="38">
        <v>1</v>
      </c>
      <c r="BH34" s="1">
        <v>0.8041666666666667</v>
      </c>
      <c r="BI34" s="38">
        <v>5</v>
      </c>
      <c r="BJ34" s="37">
        <v>0</v>
      </c>
      <c r="BK34" s="38">
        <v>2</v>
      </c>
      <c r="BL34" s="37">
        <v>0.459716796875</v>
      </c>
      <c r="BM34" s="38">
        <v>4</v>
      </c>
      <c r="BN34" s="37">
        <v>0.34079999999999999</v>
      </c>
      <c r="BO34" s="38">
        <v>4</v>
      </c>
      <c r="BP34" s="1">
        <v>3.865314260988182E-2</v>
      </c>
      <c r="BQ34" s="38">
        <v>2</v>
      </c>
      <c r="BR34" s="36">
        <v>100</v>
      </c>
      <c r="BS34" s="38">
        <v>3</v>
      </c>
      <c r="BT34" s="29">
        <v>13</v>
      </c>
      <c r="BU34" s="3">
        <v>2</v>
      </c>
      <c r="BV34" s="37">
        <v>29.833575475476092</v>
      </c>
      <c r="BW34" s="38">
        <v>2</v>
      </c>
      <c r="BX34" s="120">
        <v>0.5485714285714286</v>
      </c>
      <c r="BY34" s="88" t="s">
        <v>65</v>
      </c>
    </row>
    <row r="35" spans="2:77" ht="12">
      <c r="B35" s="76" t="s">
        <v>87</v>
      </c>
      <c r="C35" s="38">
        <v>305</v>
      </c>
      <c r="D35" s="76" t="s">
        <v>93</v>
      </c>
      <c r="E35" s="27" t="s">
        <v>55</v>
      </c>
      <c r="F35" s="3">
        <v>9.8000000000000007</v>
      </c>
      <c r="G35" s="3">
        <v>4</v>
      </c>
      <c r="H35" s="4">
        <v>58.27</v>
      </c>
      <c r="I35" s="3">
        <v>4</v>
      </c>
      <c r="J35" s="5">
        <v>25.557955363570915</v>
      </c>
      <c r="K35" s="3">
        <v>5</v>
      </c>
      <c r="L35" s="82">
        <v>140</v>
      </c>
      <c r="M35" s="3">
        <v>3</v>
      </c>
      <c r="N35" s="1">
        <v>0.99849170437405732</v>
      </c>
      <c r="O35" s="3">
        <v>4</v>
      </c>
      <c r="P35" s="38"/>
      <c r="Q35" s="3"/>
      <c r="R35" s="70">
        <v>0</v>
      </c>
      <c r="S35" s="3">
        <v>0</v>
      </c>
      <c r="T35" s="28">
        <v>0.49989672977624783</v>
      </c>
      <c r="U35" s="3">
        <v>3</v>
      </c>
      <c r="V35" s="113">
        <v>63.64</v>
      </c>
      <c r="W35" s="3">
        <v>3</v>
      </c>
      <c r="X35" s="36">
        <v>92.1</v>
      </c>
      <c r="Y35" s="3">
        <v>3</v>
      </c>
      <c r="Z35" s="36">
        <v>57.65</v>
      </c>
      <c r="AA35" s="3">
        <v>2</v>
      </c>
      <c r="AB35" s="36">
        <v>7.77</v>
      </c>
      <c r="AC35" s="3">
        <v>3</v>
      </c>
      <c r="AD35" s="71">
        <v>2.3206751054852402E-2</v>
      </c>
      <c r="AE35" s="3">
        <v>3</v>
      </c>
      <c r="AF35" s="71">
        <v>1.1706715958102199E-2</v>
      </c>
      <c r="AG35" s="3">
        <v>3</v>
      </c>
      <c r="AH35" s="71">
        <v>3.2307692307692301E-2</v>
      </c>
      <c r="AI35" s="3">
        <v>4</v>
      </c>
      <c r="AJ35" s="71">
        <v>6.8848758465011303E-2</v>
      </c>
      <c r="AK35" s="3">
        <v>2</v>
      </c>
      <c r="AL35" s="71">
        <v>0.98521256931608103</v>
      </c>
      <c r="AM35" s="3">
        <v>4</v>
      </c>
      <c r="AN35" s="29">
        <v>44.117647058823522</v>
      </c>
      <c r="AO35" s="3">
        <v>3</v>
      </c>
      <c r="AP35" s="29">
        <v>49.019607843137244</v>
      </c>
      <c r="AQ35" s="3">
        <v>3</v>
      </c>
      <c r="AR35" s="28">
        <v>5.0532174374639006E-2</v>
      </c>
      <c r="AS35" s="38">
        <v>1</v>
      </c>
      <c r="AT35" s="28">
        <v>0.41052129688493327</v>
      </c>
      <c r="AU35" s="38">
        <v>4</v>
      </c>
      <c r="AV35" s="28">
        <v>0.72867596984060445</v>
      </c>
      <c r="AW35" s="38">
        <v>4</v>
      </c>
      <c r="AX35" s="31">
        <v>1.0912569094751852</v>
      </c>
      <c r="AY35" s="38">
        <v>1</v>
      </c>
      <c r="AZ35" s="28">
        <v>4.9860656569790156E-2</v>
      </c>
      <c r="BA35" s="38">
        <v>2</v>
      </c>
      <c r="BB35" s="28">
        <v>2.9302756365254628E-2</v>
      </c>
      <c r="BC35" s="38">
        <v>2</v>
      </c>
      <c r="BD35" s="32">
        <v>3.99</v>
      </c>
      <c r="BE35" s="38">
        <v>5</v>
      </c>
      <c r="BF35" s="3">
        <v>2.8600000000000003</v>
      </c>
      <c r="BG35" s="38">
        <v>2</v>
      </c>
      <c r="BH35" s="1">
        <v>0.95</v>
      </c>
      <c r="BI35" s="38">
        <v>5</v>
      </c>
      <c r="BJ35" s="37">
        <v>0.95819973638229594</v>
      </c>
      <c r="BK35" s="38">
        <v>5</v>
      </c>
      <c r="BL35" s="37">
        <v>0.90496760259179265</v>
      </c>
      <c r="BM35" s="38">
        <v>5</v>
      </c>
      <c r="BN35" s="37">
        <v>0.1888</v>
      </c>
      <c r="BO35" s="38">
        <v>5</v>
      </c>
      <c r="BP35" s="1">
        <v>0.11069295027656882</v>
      </c>
      <c r="BQ35" s="38">
        <v>3</v>
      </c>
      <c r="BR35" s="36">
        <v>100</v>
      </c>
      <c r="BS35" s="38">
        <v>3</v>
      </c>
      <c r="BT35" s="29">
        <v>3</v>
      </c>
      <c r="BU35" s="3">
        <v>3</v>
      </c>
      <c r="BV35" s="37">
        <v>33.633431456261619</v>
      </c>
      <c r="BW35" s="38">
        <v>3</v>
      </c>
      <c r="BX35" s="120">
        <v>0.64</v>
      </c>
      <c r="BY35" s="86" t="s">
        <v>56</v>
      </c>
    </row>
    <row r="36" spans="2:77" ht="12">
      <c r="B36" s="76" t="s">
        <v>87</v>
      </c>
      <c r="C36" s="38">
        <v>306</v>
      </c>
      <c r="D36" s="76" t="s">
        <v>94</v>
      </c>
      <c r="E36" s="39" t="s">
        <v>58</v>
      </c>
      <c r="F36" s="3">
        <v>6.6</v>
      </c>
      <c r="G36" s="3">
        <v>5</v>
      </c>
      <c r="H36" s="4">
        <v>49.1</v>
      </c>
      <c r="I36" s="3">
        <v>4</v>
      </c>
      <c r="J36" s="5">
        <v>24.608840953972351</v>
      </c>
      <c r="K36" s="3">
        <v>5</v>
      </c>
      <c r="L36" s="82">
        <v>146</v>
      </c>
      <c r="M36" s="3">
        <v>3</v>
      </c>
      <c r="N36" s="1">
        <v>0.99885656206327023</v>
      </c>
      <c r="O36" s="3">
        <v>5</v>
      </c>
      <c r="P36" s="38">
        <v>1</v>
      </c>
      <c r="Q36" s="3">
        <v>2</v>
      </c>
      <c r="R36" s="70">
        <v>0</v>
      </c>
      <c r="S36" s="3">
        <v>0</v>
      </c>
      <c r="T36" s="28">
        <v>0.59598393574297182</v>
      </c>
      <c r="U36" s="3">
        <v>2</v>
      </c>
      <c r="V36" s="113">
        <v>73.260000000000005</v>
      </c>
      <c r="W36" s="3">
        <v>3</v>
      </c>
      <c r="X36" s="36">
        <v>101.05</v>
      </c>
      <c r="Y36" s="3">
        <v>3</v>
      </c>
      <c r="Z36" s="36">
        <v>42.6</v>
      </c>
      <c r="AA36" s="3">
        <v>3</v>
      </c>
      <c r="AB36" s="36">
        <v>6.99</v>
      </c>
      <c r="AC36" s="3">
        <v>4</v>
      </c>
      <c r="AD36" s="71">
        <v>2.3887973640856701E-2</v>
      </c>
      <c r="AE36" s="3">
        <v>3</v>
      </c>
      <c r="AF36" s="71">
        <v>1.15923009623797E-2</v>
      </c>
      <c r="AG36" s="3">
        <v>3</v>
      </c>
      <c r="AH36" s="71">
        <v>4.4742729306487698E-2</v>
      </c>
      <c r="AI36" s="3">
        <v>3</v>
      </c>
      <c r="AJ36" s="71">
        <v>0.104637336504162</v>
      </c>
      <c r="AK36" s="3">
        <v>1</v>
      </c>
      <c r="AL36" s="71">
        <v>0.89041994750656195</v>
      </c>
      <c r="AM36" s="3">
        <v>1</v>
      </c>
      <c r="AN36" s="29">
        <v>73.19066590779731</v>
      </c>
      <c r="AO36" s="3">
        <v>5</v>
      </c>
      <c r="AP36" s="29">
        <v>80.844621513944176</v>
      </c>
      <c r="AQ36" s="3">
        <v>5</v>
      </c>
      <c r="AR36" s="28">
        <v>6.6402800318767663E-2</v>
      </c>
      <c r="AS36" s="38">
        <v>1</v>
      </c>
      <c r="AT36" s="28">
        <v>0.49058952764555108</v>
      </c>
      <c r="AU36" s="38">
        <v>4</v>
      </c>
      <c r="AV36" s="28">
        <v>0.72867596984060445</v>
      </c>
      <c r="AW36" s="38">
        <v>4</v>
      </c>
      <c r="AX36" s="31">
        <v>1.0912569094751852</v>
      </c>
      <c r="AY36" s="38">
        <v>1</v>
      </c>
      <c r="AZ36" s="28">
        <v>0.20137347963374211</v>
      </c>
      <c r="BA36" s="38">
        <v>5</v>
      </c>
      <c r="BB36" s="28">
        <v>2.9240183721659589E-2</v>
      </c>
      <c r="BC36" s="38">
        <v>2</v>
      </c>
      <c r="BD36" s="32">
        <v>3.13</v>
      </c>
      <c r="BE36" s="38">
        <v>5</v>
      </c>
      <c r="BF36" s="3"/>
      <c r="BG36" s="38">
        <v>1</v>
      </c>
      <c r="BH36" s="1">
        <v>0.82833333333333337</v>
      </c>
      <c r="BI36" s="38">
        <v>5</v>
      </c>
      <c r="BJ36" s="37">
        <v>0.60332752539748913</v>
      </c>
      <c r="BK36" s="38">
        <v>5</v>
      </c>
      <c r="BL36" s="37">
        <v>0.81512987999392372</v>
      </c>
      <c r="BM36" s="38">
        <v>5</v>
      </c>
      <c r="BN36" s="37">
        <v>0.3014</v>
      </c>
      <c r="BO36" s="38">
        <v>4</v>
      </c>
      <c r="BP36" s="1">
        <v>6.2207071883043757E-5</v>
      </c>
      <c r="BQ36" s="38">
        <v>5</v>
      </c>
      <c r="BR36" s="36">
        <v>68.497432462603257</v>
      </c>
      <c r="BS36" s="38">
        <v>5</v>
      </c>
      <c r="BT36" s="29">
        <v>19</v>
      </c>
      <c r="BU36" s="3">
        <v>2</v>
      </c>
      <c r="BV36" s="37">
        <v>36.535302719508586</v>
      </c>
      <c r="BW36" s="38">
        <v>3</v>
      </c>
      <c r="BX36" s="120">
        <v>0.65714285714285714</v>
      </c>
      <c r="BY36" s="86" t="s">
        <v>56</v>
      </c>
    </row>
    <row r="37" spans="2:77" ht="12">
      <c r="B37" s="76" t="s">
        <v>87</v>
      </c>
      <c r="C37" s="38">
        <v>307</v>
      </c>
      <c r="D37" s="76" t="s">
        <v>95</v>
      </c>
      <c r="E37" s="39" t="s">
        <v>58</v>
      </c>
      <c r="F37" s="3">
        <v>0.8</v>
      </c>
      <c r="G37" s="3">
        <v>5</v>
      </c>
      <c r="H37" s="4">
        <v>14.42</v>
      </c>
      <c r="I37" s="3">
        <v>5</v>
      </c>
      <c r="J37" s="5">
        <v>18.705818379554106</v>
      </c>
      <c r="K37" s="3">
        <v>5</v>
      </c>
      <c r="L37" s="82">
        <v>252</v>
      </c>
      <c r="M37" s="3">
        <v>3</v>
      </c>
      <c r="N37" s="1">
        <v>0.99653229302123969</v>
      </c>
      <c r="O37" s="3">
        <v>4</v>
      </c>
      <c r="P37" s="38"/>
      <c r="Q37" s="3"/>
      <c r="R37" s="70">
        <v>0</v>
      </c>
      <c r="S37" s="3">
        <v>0</v>
      </c>
      <c r="T37" s="28">
        <v>0.23352839931153183</v>
      </c>
      <c r="U37" s="3">
        <v>5</v>
      </c>
      <c r="V37" s="113">
        <v>80.97</v>
      </c>
      <c r="W37" s="3">
        <v>4</v>
      </c>
      <c r="X37" s="36">
        <v>87.08</v>
      </c>
      <c r="Y37" s="3">
        <v>2</v>
      </c>
      <c r="Z37" s="36">
        <v>56.19</v>
      </c>
      <c r="AA37" s="3">
        <v>1</v>
      </c>
      <c r="AB37" s="36">
        <v>22.65</v>
      </c>
      <c r="AC37" s="3">
        <v>1</v>
      </c>
      <c r="AD37" s="71">
        <v>2.7439024390243899E-2</v>
      </c>
      <c r="AE37" s="3">
        <v>2</v>
      </c>
      <c r="AF37" s="71">
        <v>1.0319917440660501E-2</v>
      </c>
      <c r="AG37" s="3">
        <v>4</v>
      </c>
      <c r="AH37" s="71">
        <v>7.5614366729678303E-3</v>
      </c>
      <c r="AI37" s="3">
        <v>5</v>
      </c>
      <c r="AJ37" s="71">
        <v>0</v>
      </c>
      <c r="AK37" s="3">
        <v>5</v>
      </c>
      <c r="AL37" s="71">
        <v>0.95252837977296201</v>
      </c>
      <c r="AM37" s="3">
        <v>1</v>
      </c>
      <c r="AN37" s="29">
        <v>73.913043478260875</v>
      </c>
      <c r="AO37" s="3">
        <v>5</v>
      </c>
      <c r="AP37" s="29">
        <v>91.304347826086953</v>
      </c>
      <c r="AQ37" s="3">
        <v>5</v>
      </c>
      <c r="AR37" s="28">
        <v>9.7732878693249037E-2</v>
      </c>
      <c r="AS37" s="38">
        <v>1</v>
      </c>
      <c r="AT37" s="28">
        <v>1</v>
      </c>
      <c r="AU37" s="38">
        <v>5</v>
      </c>
      <c r="AV37" s="28">
        <v>0.72867596984060445</v>
      </c>
      <c r="AW37" s="38">
        <v>5</v>
      </c>
      <c r="AX37" s="31">
        <v>1.0912569094751852</v>
      </c>
      <c r="AY37" s="38">
        <v>1</v>
      </c>
      <c r="AZ37" s="28">
        <v>0.1201132399491505</v>
      </c>
      <c r="BA37" s="38">
        <v>4</v>
      </c>
      <c r="BB37" s="28">
        <v>2.9969133692142595E-2</v>
      </c>
      <c r="BC37" s="38">
        <v>2</v>
      </c>
      <c r="BD37" s="32">
        <v>4.41</v>
      </c>
      <c r="BE37" s="38">
        <v>5</v>
      </c>
      <c r="BF37" s="3"/>
      <c r="BG37" s="38">
        <v>1</v>
      </c>
      <c r="BH37" s="1">
        <v>0.98749999999999993</v>
      </c>
      <c r="BI37" s="38">
        <v>5</v>
      </c>
      <c r="BJ37" s="37">
        <v>0.67225316817636005</v>
      </c>
      <c r="BK37" s="38">
        <v>5</v>
      </c>
      <c r="BL37" s="37">
        <v>0.90701468189233281</v>
      </c>
      <c r="BM37" s="38">
        <v>5</v>
      </c>
      <c r="BN37" s="37">
        <v>0.62680000000000002</v>
      </c>
      <c r="BO37" s="38">
        <v>2</v>
      </c>
      <c r="BP37" s="1">
        <v>1.4263213482638129E-2</v>
      </c>
      <c r="BQ37" s="38">
        <v>2</v>
      </c>
      <c r="BR37" s="36">
        <v>100</v>
      </c>
      <c r="BS37" s="38">
        <v>3</v>
      </c>
      <c r="BT37" s="29">
        <v>6</v>
      </c>
      <c r="BU37" s="3">
        <v>2</v>
      </c>
      <c r="BV37" s="37">
        <v>19.072208172168228</v>
      </c>
      <c r="BW37" s="38">
        <v>1</v>
      </c>
      <c r="BX37" s="120">
        <v>0.67428571428571427</v>
      </c>
      <c r="BY37" s="86" t="s">
        <v>56</v>
      </c>
    </row>
    <row r="38" spans="2:77" ht="12">
      <c r="B38" s="76" t="s">
        <v>87</v>
      </c>
      <c r="C38" s="38">
        <v>308</v>
      </c>
      <c r="D38" s="76" t="s">
        <v>96</v>
      </c>
      <c r="E38" s="39" t="s">
        <v>58</v>
      </c>
      <c r="F38" s="3">
        <v>3.2</v>
      </c>
      <c r="G38" s="3">
        <v>5</v>
      </c>
      <c r="H38" s="4">
        <v>22.06</v>
      </c>
      <c r="I38" s="3">
        <v>5</v>
      </c>
      <c r="J38" s="5">
        <v>21.660771433383864</v>
      </c>
      <c r="K38" s="3">
        <v>5</v>
      </c>
      <c r="L38" s="82">
        <v>1389</v>
      </c>
      <c r="M38" s="3">
        <v>1</v>
      </c>
      <c r="N38" s="1">
        <v>0.9994299287410926</v>
      </c>
      <c r="O38" s="3">
        <v>5</v>
      </c>
      <c r="P38" s="38"/>
      <c r="Q38" s="3"/>
      <c r="R38" s="70">
        <v>0</v>
      </c>
      <c r="S38" s="3">
        <v>0</v>
      </c>
      <c r="T38" s="28">
        <v>0.4232702237521514</v>
      </c>
      <c r="U38" s="3">
        <v>3</v>
      </c>
      <c r="V38" s="113">
        <v>98.56</v>
      </c>
      <c r="W38" s="3">
        <v>5</v>
      </c>
      <c r="X38" s="36">
        <v>125.4</v>
      </c>
      <c r="Y38" s="3">
        <v>3</v>
      </c>
      <c r="Z38" s="36">
        <v>101.68</v>
      </c>
      <c r="AA38" s="3">
        <v>3</v>
      </c>
      <c r="AB38" s="36">
        <v>59.46</v>
      </c>
      <c r="AC38" s="3">
        <v>5</v>
      </c>
      <c r="AD38" s="71">
        <v>5.0718512256973797E-2</v>
      </c>
      <c r="AE38" s="3">
        <v>1</v>
      </c>
      <c r="AF38" s="71">
        <v>1.3470681458003101E-2</v>
      </c>
      <c r="AG38" s="3">
        <v>3</v>
      </c>
      <c r="AH38" s="71">
        <v>4.0329972502291402E-2</v>
      </c>
      <c r="AI38" s="3">
        <v>3</v>
      </c>
      <c r="AJ38" s="71">
        <v>0.124031007751938</v>
      </c>
      <c r="AK38" s="3">
        <v>1</v>
      </c>
      <c r="AL38" s="71">
        <v>0.94717379820390901</v>
      </c>
      <c r="AM38" s="3">
        <v>1</v>
      </c>
      <c r="AN38" s="29">
        <v>77.620693266310596</v>
      </c>
      <c r="AO38" s="3">
        <v>5</v>
      </c>
      <c r="AP38" s="29">
        <v>88.035396376583932</v>
      </c>
      <c r="AQ38" s="3">
        <v>5</v>
      </c>
      <c r="AR38" s="28">
        <v>4.4101098290145774E-2</v>
      </c>
      <c r="AS38" s="38">
        <v>1</v>
      </c>
      <c r="AT38" s="28">
        <v>0.95530001729206293</v>
      </c>
      <c r="AU38" s="38">
        <v>5</v>
      </c>
      <c r="AV38" s="28">
        <v>0.72867596984060445</v>
      </c>
      <c r="AW38" s="38">
        <v>5</v>
      </c>
      <c r="AX38" s="31">
        <v>1.0912569094751852</v>
      </c>
      <c r="AY38" s="38">
        <v>1</v>
      </c>
      <c r="AZ38" s="28">
        <v>0.41593242560139815</v>
      </c>
      <c r="BA38" s="38">
        <v>5</v>
      </c>
      <c r="BB38" s="28">
        <v>2.9473836096429885E-2</v>
      </c>
      <c r="BC38" s="38">
        <v>2</v>
      </c>
      <c r="BD38" s="32">
        <v>3.27</v>
      </c>
      <c r="BE38" s="38">
        <v>5</v>
      </c>
      <c r="BF38" s="3"/>
      <c r="BG38" s="38">
        <v>1</v>
      </c>
      <c r="BH38" s="1">
        <v>0.80277777777777781</v>
      </c>
      <c r="BI38" s="38">
        <v>5</v>
      </c>
      <c r="BJ38" s="37">
        <v>0.6960220508628715</v>
      </c>
      <c r="BK38" s="38">
        <v>5</v>
      </c>
      <c r="BL38" s="37">
        <v>0.89270675425298973</v>
      </c>
      <c r="BM38" s="38">
        <v>5</v>
      </c>
      <c r="BN38" s="37">
        <v>0.19</v>
      </c>
      <c r="BO38" s="38">
        <v>5</v>
      </c>
      <c r="BP38" s="1">
        <v>0.76162384030912178</v>
      </c>
      <c r="BQ38" s="38">
        <v>3</v>
      </c>
      <c r="BR38" s="36">
        <v>57.265018171453008</v>
      </c>
      <c r="BS38" s="38">
        <v>5</v>
      </c>
      <c r="BT38" s="29">
        <v>32</v>
      </c>
      <c r="BU38" s="3">
        <v>1</v>
      </c>
      <c r="BV38" s="37">
        <v>33.530842217277176</v>
      </c>
      <c r="BW38" s="38">
        <v>3</v>
      </c>
      <c r="BX38" s="120">
        <v>0.70285714285714285</v>
      </c>
      <c r="BY38" s="87" t="s">
        <v>59</v>
      </c>
    </row>
    <row r="39" spans="2:77" ht="12">
      <c r="B39" s="76" t="s">
        <v>87</v>
      </c>
      <c r="C39" s="38">
        <v>309</v>
      </c>
      <c r="D39" s="76" t="s">
        <v>97</v>
      </c>
      <c r="E39" s="91" t="s">
        <v>98</v>
      </c>
      <c r="F39" s="3">
        <v>2.6</v>
      </c>
      <c r="G39" s="3">
        <v>5</v>
      </c>
      <c r="H39" s="4">
        <v>19.82</v>
      </c>
      <c r="I39" s="3">
        <v>5</v>
      </c>
      <c r="J39" s="5">
        <v>19.44084908102511</v>
      </c>
      <c r="K39" s="3">
        <v>5</v>
      </c>
      <c r="L39" s="82">
        <v>614</v>
      </c>
      <c r="M39" s="3">
        <v>2</v>
      </c>
      <c r="N39" s="1">
        <v>0.99828211490742513</v>
      </c>
      <c r="O39" s="3">
        <v>4</v>
      </c>
      <c r="P39" s="38">
        <v>1</v>
      </c>
      <c r="Q39" s="3">
        <v>2</v>
      </c>
      <c r="R39" s="70">
        <v>0</v>
      </c>
      <c r="S39" s="3">
        <v>0</v>
      </c>
      <c r="T39" s="28">
        <v>0.41353987378083762</v>
      </c>
      <c r="U39" s="3">
        <v>3</v>
      </c>
      <c r="V39" s="113">
        <v>88.49</v>
      </c>
      <c r="W39" s="3">
        <v>3</v>
      </c>
      <c r="X39" s="36">
        <v>102.32</v>
      </c>
      <c r="Y39" s="3">
        <v>3</v>
      </c>
      <c r="Z39" s="36">
        <v>77.03</v>
      </c>
      <c r="AA39" s="3">
        <v>3</v>
      </c>
      <c r="AB39" s="36">
        <v>40.82</v>
      </c>
      <c r="AC39" s="3">
        <v>3</v>
      </c>
      <c r="AD39" s="71">
        <v>2.2309711286089301E-2</v>
      </c>
      <c r="AE39" s="3">
        <v>3</v>
      </c>
      <c r="AF39" s="71">
        <v>1.21241513094084E-2</v>
      </c>
      <c r="AG39" s="3">
        <v>3</v>
      </c>
      <c r="AH39" s="71">
        <v>3.4676663542642899E-2</v>
      </c>
      <c r="AI39" s="3">
        <v>3</v>
      </c>
      <c r="AJ39" s="71">
        <v>6.7187499999999997E-2</v>
      </c>
      <c r="AK39" s="3">
        <v>2</v>
      </c>
      <c r="AL39" s="71">
        <v>0.97575169738118295</v>
      </c>
      <c r="AM39" s="3">
        <v>3</v>
      </c>
      <c r="AN39" s="29">
        <v>54.486931891335175</v>
      </c>
      <c r="AO39" s="3">
        <v>4</v>
      </c>
      <c r="AP39" s="29">
        <v>75.644822110639026</v>
      </c>
      <c r="AQ39" s="3">
        <v>5</v>
      </c>
      <c r="AR39" s="28">
        <v>8.4643779361969998E-2</v>
      </c>
      <c r="AS39" s="38">
        <v>1</v>
      </c>
      <c r="AT39" s="28">
        <v>1</v>
      </c>
      <c r="AU39" s="38">
        <v>5</v>
      </c>
      <c r="AV39" s="28">
        <v>0.72867596984060445</v>
      </c>
      <c r="AW39" s="38">
        <v>5</v>
      </c>
      <c r="AX39" s="31">
        <v>1.0912569094751852</v>
      </c>
      <c r="AY39" s="38">
        <v>1</v>
      </c>
      <c r="AZ39" s="28">
        <v>0.19681525583006909</v>
      </c>
      <c r="BA39" s="38">
        <v>5</v>
      </c>
      <c r="BB39" s="28">
        <v>2.9559970817598587E-2</v>
      </c>
      <c r="BC39" s="38">
        <v>2</v>
      </c>
      <c r="BD39" s="32">
        <v>0.97</v>
      </c>
      <c r="BE39" s="38">
        <v>4</v>
      </c>
      <c r="BF39" s="3"/>
      <c r="BG39" s="38">
        <v>1</v>
      </c>
      <c r="BH39" s="1">
        <v>0.05</v>
      </c>
      <c r="BI39" s="38">
        <v>3</v>
      </c>
      <c r="BJ39" s="37">
        <v>0.43257445217178464</v>
      </c>
      <c r="BK39" s="38">
        <v>5</v>
      </c>
      <c r="BL39" s="37">
        <v>0.94667356976443184</v>
      </c>
      <c r="BM39" s="38">
        <v>5</v>
      </c>
      <c r="BN39" s="37">
        <v>0.36209999999999998</v>
      </c>
      <c r="BO39" s="38">
        <v>4</v>
      </c>
      <c r="BP39" s="1">
        <v>0</v>
      </c>
      <c r="BQ39" s="38">
        <v>3</v>
      </c>
      <c r="BR39" s="36">
        <v>98.26324223656286</v>
      </c>
      <c r="BS39" s="38">
        <v>4</v>
      </c>
      <c r="BT39" s="29">
        <v>9</v>
      </c>
      <c r="BU39" s="3">
        <v>2</v>
      </c>
      <c r="BV39" s="37">
        <v>50.848376645502</v>
      </c>
      <c r="BW39" s="38">
        <v>4</v>
      </c>
      <c r="BX39" s="120">
        <v>0.70285714285714285</v>
      </c>
      <c r="BY39" s="87" t="s">
        <v>59</v>
      </c>
    </row>
    <row r="40" spans="2:77" ht="12">
      <c r="B40" s="76" t="s">
        <v>87</v>
      </c>
      <c r="C40" s="38">
        <v>310</v>
      </c>
      <c r="D40" s="76" t="s">
        <v>99</v>
      </c>
      <c r="E40" s="40" t="s">
        <v>79</v>
      </c>
      <c r="F40" s="3">
        <v>9.6999999999999993</v>
      </c>
      <c r="G40" s="3">
        <v>4</v>
      </c>
      <c r="H40" s="4">
        <v>55.1</v>
      </c>
      <c r="I40" s="3">
        <v>4</v>
      </c>
      <c r="J40" s="5">
        <v>27.034323177786344</v>
      </c>
      <c r="K40" s="3">
        <v>5</v>
      </c>
      <c r="L40" s="82">
        <v>52</v>
      </c>
      <c r="M40" s="3">
        <v>4</v>
      </c>
      <c r="N40" s="1">
        <v>0.99749013983506629</v>
      </c>
      <c r="O40" s="3">
        <v>4</v>
      </c>
      <c r="P40" s="38"/>
      <c r="Q40" s="3"/>
      <c r="R40" s="70">
        <v>0</v>
      </c>
      <c r="S40" s="3">
        <v>0</v>
      </c>
      <c r="T40" s="28">
        <v>0.54489959839357416</v>
      </c>
      <c r="U40" s="3">
        <v>2</v>
      </c>
      <c r="V40" s="113">
        <v>70.16</v>
      </c>
      <c r="W40" s="3">
        <v>1</v>
      </c>
      <c r="X40" s="36">
        <v>99.59</v>
      </c>
      <c r="Y40" s="3">
        <v>4</v>
      </c>
      <c r="Z40" s="36">
        <v>59.11</v>
      </c>
      <c r="AA40" s="3">
        <v>2</v>
      </c>
      <c r="AB40" s="36">
        <v>1.55</v>
      </c>
      <c r="AC40" s="3">
        <v>3</v>
      </c>
      <c r="AD40" s="71">
        <v>8.8691796008869596E-3</v>
      </c>
      <c r="AE40" s="3">
        <v>5</v>
      </c>
      <c r="AF40" s="71">
        <v>1.4897579143389199E-2</v>
      </c>
      <c r="AG40" s="3">
        <v>2</v>
      </c>
      <c r="AH40" s="71">
        <v>3.0944625407166099E-2</v>
      </c>
      <c r="AI40" s="3">
        <v>4</v>
      </c>
      <c r="AJ40" s="71">
        <v>4.2105263157894798E-2</v>
      </c>
      <c r="AK40" s="3">
        <v>3</v>
      </c>
      <c r="AL40" s="71">
        <v>0.94847920546244602</v>
      </c>
      <c r="AM40" s="3">
        <v>1</v>
      </c>
      <c r="AN40" s="29">
        <v>38.181818181818187</v>
      </c>
      <c r="AO40" s="3">
        <v>3</v>
      </c>
      <c r="AP40" s="29">
        <v>39.090909090909093</v>
      </c>
      <c r="AQ40" s="3">
        <v>2</v>
      </c>
      <c r="AR40" s="28">
        <v>9.617582787221865E-2</v>
      </c>
      <c r="AS40" s="38">
        <v>1</v>
      </c>
      <c r="AT40" s="28">
        <v>0.81091337346244441</v>
      </c>
      <c r="AU40" s="38">
        <v>5</v>
      </c>
      <c r="AV40" s="28">
        <v>0.72867596984060445</v>
      </c>
      <c r="AW40" s="38">
        <v>5</v>
      </c>
      <c r="AX40" s="31">
        <v>1.0912569094751852</v>
      </c>
      <c r="AY40" s="38">
        <v>1</v>
      </c>
      <c r="AZ40" s="28">
        <v>5.9075648490617437E-2</v>
      </c>
      <c r="BA40" s="38">
        <v>3</v>
      </c>
      <c r="BB40" s="28">
        <v>3.4043997181574956E-2</v>
      </c>
      <c r="BC40" s="38">
        <v>2</v>
      </c>
      <c r="BD40" s="32">
        <v>0.18</v>
      </c>
      <c r="BE40" s="38">
        <v>4</v>
      </c>
      <c r="BF40" s="3"/>
      <c r="BG40" s="38">
        <v>1</v>
      </c>
      <c r="BH40" s="1">
        <v>1</v>
      </c>
      <c r="BI40" s="38">
        <v>5</v>
      </c>
      <c r="BJ40" s="37">
        <v>0.2276707643009393</v>
      </c>
      <c r="BK40" s="38">
        <v>4</v>
      </c>
      <c r="BL40" s="37">
        <v>0.93521018125723099</v>
      </c>
      <c r="BM40" s="38">
        <v>5</v>
      </c>
      <c r="BN40" s="37">
        <v>0.1608</v>
      </c>
      <c r="BO40" s="38">
        <v>5</v>
      </c>
      <c r="BP40" s="1">
        <v>1.0145255909249236E-2</v>
      </c>
      <c r="BQ40" s="38">
        <v>2</v>
      </c>
      <c r="BR40" s="36">
        <v>94.635655328929303</v>
      </c>
      <c r="BS40" s="38">
        <v>4</v>
      </c>
      <c r="BT40" s="29">
        <v>6</v>
      </c>
      <c r="BU40" s="3">
        <v>2</v>
      </c>
      <c r="BV40" s="37">
        <v>55.107566998623831</v>
      </c>
      <c r="BW40" s="38">
        <v>5</v>
      </c>
      <c r="BX40" s="120">
        <v>0.62285714285714289</v>
      </c>
      <c r="BY40" s="86" t="s">
        <v>56</v>
      </c>
    </row>
    <row r="41" spans="2:77" ht="12">
      <c r="B41" s="76" t="s">
        <v>87</v>
      </c>
      <c r="C41" s="38">
        <v>311</v>
      </c>
      <c r="D41" s="76" t="s">
        <v>100</v>
      </c>
      <c r="E41" s="40" t="s">
        <v>79</v>
      </c>
      <c r="F41" s="3">
        <v>9.5</v>
      </c>
      <c r="G41" s="3">
        <v>4</v>
      </c>
      <c r="H41" s="4">
        <v>59.12</v>
      </c>
      <c r="I41" s="3">
        <v>4</v>
      </c>
      <c r="J41" s="5">
        <v>50.162187210379983</v>
      </c>
      <c r="K41" s="3">
        <v>3</v>
      </c>
      <c r="L41" s="82">
        <v>94</v>
      </c>
      <c r="M41" s="3">
        <v>4</v>
      </c>
      <c r="N41" s="1">
        <v>0.99816260909508503</v>
      </c>
      <c r="O41" s="3">
        <v>4</v>
      </c>
      <c r="P41" s="38"/>
      <c r="Q41" s="3"/>
      <c r="R41" s="70">
        <v>0</v>
      </c>
      <c r="S41" s="3">
        <v>0</v>
      </c>
      <c r="T41" s="28">
        <v>0.68963855421686748</v>
      </c>
      <c r="U41" s="3">
        <v>1</v>
      </c>
      <c r="V41" s="113">
        <v>45.66</v>
      </c>
      <c r="W41" s="3">
        <v>4</v>
      </c>
      <c r="X41" s="36">
        <v>80.09</v>
      </c>
      <c r="Y41" s="3">
        <v>5</v>
      </c>
      <c r="Z41" s="36">
        <v>27.73</v>
      </c>
      <c r="AA41" s="3">
        <v>2</v>
      </c>
      <c r="AB41" s="36">
        <v>2.3199999999999998</v>
      </c>
      <c r="AC41" s="3">
        <v>1</v>
      </c>
      <c r="AD41" s="71">
        <v>3.03030303030303E-2</v>
      </c>
      <c r="AE41" s="3">
        <v>2</v>
      </c>
      <c r="AF41" s="71">
        <v>4.5380346065948401E-2</v>
      </c>
      <c r="AG41" s="3">
        <v>1</v>
      </c>
      <c r="AH41" s="71">
        <v>2.40963855421686E-2</v>
      </c>
      <c r="AI41" s="3">
        <v>4</v>
      </c>
      <c r="AJ41" s="71">
        <v>1.13960113960114E-2</v>
      </c>
      <c r="AK41" s="3">
        <v>5</v>
      </c>
      <c r="AL41" s="71">
        <v>0.89258896506692798</v>
      </c>
      <c r="AM41" s="3">
        <v>1</v>
      </c>
      <c r="AN41" s="29">
        <v>56.824634199606983</v>
      </c>
      <c r="AO41" s="3">
        <v>4</v>
      </c>
      <c r="AP41" s="29">
        <v>78.961927640678525</v>
      </c>
      <c r="AQ41" s="3">
        <v>5</v>
      </c>
      <c r="AR41" s="28">
        <v>0.19263596125201723</v>
      </c>
      <c r="AS41" s="38">
        <v>3</v>
      </c>
      <c r="AT41" s="28">
        <v>0.13609068627450982</v>
      </c>
      <c r="AU41" s="38">
        <v>2</v>
      </c>
      <c r="AV41" s="28">
        <v>0.72867596984060445</v>
      </c>
      <c r="AW41" s="38">
        <v>2</v>
      </c>
      <c r="AX41" s="31">
        <v>1.0912569094751852</v>
      </c>
      <c r="AY41" s="38">
        <v>1</v>
      </c>
      <c r="AZ41" s="28">
        <v>1.9771099060152383E-2</v>
      </c>
      <c r="BA41" s="38">
        <v>1</v>
      </c>
      <c r="BB41" s="28">
        <v>3.3829993241784595E-2</v>
      </c>
      <c r="BC41" s="38">
        <v>2</v>
      </c>
      <c r="BD41" s="32">
        <v>2.44</v>
      </c>
      <c r="BE41" s="38">
        <v>5</v>
      </c>
      <c r="BF41" s="3"/>
      <c r="BG41" s="38">
        <v>1</v>
      </c>
      <c r="BH41" s="1">
        <v>0</v>
      </c>
      <c r="BI41" s="38">
        <v>3</v>
      </c>
      <c r="BJ41" s="37">
        <v>0</v>
      </c>
      <c r="BK41" s="38">
        <v>2</v>
      </c>
      <c r="BL41" s="37">
        <v>0.56325301204819278</v>
      </c>
      <c r="BM41" s="38">
        <v>4</v>
      </c>
      <c r="BN41" s="37">
        <v>0.20399999999999999</v>
      </c>
      <c r="BO41" s="38">
        <v>5</v>
      </c>
      <c r="BP41" s="1">
        <v>5.1278107111096963E-3</v>
      </c>
      <c r="BQ41" s="38">
        <v>2</v>
      </c>
      <c r="BR41" s="36">
        <v>100</v>
      </c>
      <c r="BS41" s="38">
        <v>3</v>
      </c>
      <c r="BT41" s="29">
        <v>3</v>
      </c>
      <c r="BU41" s="3">
        <v>3</v>
      </c>
      <c r="BV41" s="37">
        <v>31.096837255647273</v>
      </c>
      <c r="BW41" s="38">
        <v>3</v>
      </c>
      <c r="BX41" s="120">
        <v>0.52</v>
      </c>
      <c r="BY41" s="89" t="s">
        <v>71</v>
      </c>
    </row>
    <row r="42" spans="2:77" ht="12">
      <c r="B42" s="76" t="s">
        <v>87</v>
      </c>
      <c r="C42" s="38">
        <v>312</v>
      </c>
      <c r="D42" s="76" t="s">
        <v>101</v>
      </c>
      <c r="E42" s="41" t="s">
        <v>89</v>
      </c>
      <c r="F42" s="3">
        <v>2.2999999999999998</v>
      </c>
      <c r="G42" s="3">
        <v>5</v>
      </c>
      <c r="H42" s="4">
        <v>21.95</v>
      </c>
      <c r="I42" s="3">
        <v>5</v>
      </c>
      <c r="J42" s="5">
        <v>31.144886009717204</v>
      </c>
      <c r="K42" s="3">
        <v>4</v>
      </c>
      <c r="L42" s="82">
        <v>1218</v>
      </c>
      <c r="M42" s="3">
        <v>1</v>
      </c>
      <c r="N42" s="1">
        <v>0.99757174392935988</v>
      </c>
      <c r="O42" s="3">
        <v>4</v>
      </c>
      <c r="P42" s="38"/>
      <c r="Q42" s="3"/>
      <c r="R42" s="70">
        <v>0</v>
      </c>
      <c r="S42" s="3">
        <v>0</v>
      </c>
      <c r="T42" s="28">
        <v>0.33934595524956962</v>
      </c>
      <c r="U42" s="3">
        <v>4</v>
      </c>
      <c r="V42" s="113">
        <v>79.260000000000005</v>
      </c>
      <c r="W42" s="3">
        <v>4</v>
      </c>
      <c r="X42" s="36">
        <v>94.74</v>
      </c>
      <c r="Y42" s="3">
        <v>2</v>
      </c>
      <c r="Z42" s="36">
        <v>60.82</v>
      </c>
      <c r="AA42" s="3">
        <v>3</v>
      </c>
      <c r="AB42" s="36">
        <v>29.53</v>
      </c>
      <c r="AC42" s="3">
        <v>1</v>
      </c>
      <c r="AD42" s="71">
        <v>2.67794221282593E-2</v>
      </c>
      <c r="AE42" s="3">
        <v>2</v>
      </c>
      <c r="AF42" s="71">
        <v>7.56732695303808E-3</v>
      </c>
      <c r="AG42" s="3">
        <v>4</v>
      </c>
      <c r="AH42" s="71">
        <v>3.7214247740563498E-2</v>
      </c>
      <c r="AI42" s="3">
        <v>3</v>
      </c>
      <c r="AJ42" s="71">
        <v>-1.49253731343284E-2</v>
      </c>
      <c r="AK42" s="3">
        <v>5</v>
      </c>
      <c r="AL42" s="71">
        <v>0.97507233474293298</v>
      </c>
      <c r="AM42" s="3">
        <v>3</v>
      </c>
      <c r="AN42" s="29">
        <v>83.024275118004084</v>
      </c>
      <c r="AO42" s="3">
        <v>5</v>
      </c>
      <c r="AP42" s="29">
        <v>88.986289053719986</v>
      </c>
      <c r="AQ42" s="3">
        <v>5</v>
      </c>
      <c r="AR42" s="28">
        <v>0.14053598006707896</v>
      </c>
      <c r="AS42" s="38">
        <v>2</v>
      </c>
      <c r="AT42" s="28">
        <v>0.41857437344038195</v>
      </c>
      <c r="AU42" s="38">
        <v>4</v>
      </c>
      <c r="AV42" s="28">
        <v>0.72867596984060445</v>
      </c>
      <c r="AW42" s="38">
        <v>4</v>
      </c>
      <c r="AX42" s="31">
        <v>1.0912569094751852</v>
      </c>
      <c r="AY42" s="38">
        <v>1</v>
      </c>
      <c r="AZ42" s="28">
        <v>9.5150103075827691E-2</v>
      </c>
      <c r="BA42" s="38">
        <v>4</v>
      </c>
      <c r="BB42" s="28">
        <v>3.0946736549069979E-2</v>
      </c>
      <c r="BC42" s="38">
        <v>2</v>
      </c>
      <c r="BD42" s="32">
        <v>-2.0099999999999998</v>
      </c>
      <c r="BE42" s="38">
        <v>2</v>
      </c>
      <c r="BF42" s="3"/>
      <c r="BG42" s="38">
        <v>1</v>
      </c>
      <c r="BH42" s="1">
        <v>1</v>
      </c>
      <c r="BI42" s="38">
        <v>5</v>
      </c>
      <c r="BJ42" s="37">
        <v>0.12940438260920933</v>
      </c>
      <c r="BK42" s="38">
        <v>3</v>
      </c>
      <c r="BL42" s="37">
        <v>0.92026909181512395</v>
      </c>
      <c r="BM42" s="38">
        <v>5</v>
      </c>
      <c r="BN42" s="37">
        <v>0.42380000000000001</v>
      </c>
      <c r="BO42" s="38">
        <v>3</v>
      </c>
      <c r="BP42" s="1">
        <v>0</v>
      </c>
      <c r="BQ42" s="38">
        <v>2</v>
      </c>
      <c r="BR42" s="36">
        <v>99.80025084777256</v>
      </c>
      <c r="BS42" s="38">
        <v>3</v>
      </c>
      <c r="BT42" s="29">
        <v>17</v>
      </c>
      <c r="BU42" s="3">
        <v>2</v>
      </c>
      <c r="BV42" s="37">
        <v>38.996970778202538</v>
      </c>
      <c r="BW42" s="38">
        <v>3</v>
      </c>
      <c r="BX42" s="120">
        <v>0.62857142857142856</v>
      </c>
      <c r="BY42" s="86" t="s">
        <v>56</v>
      </c>
    </row>
    <row r="43" spans="2:77" ht="12">
      <c r="B43" s="76" t="s">
        <v>87</v>
      </c>
      <c r="C43" s="38">
        <v>313</v>
      </c>
      <c r="D43" s="76" t="s">
        <v>102</v>
      </c>
      <c r="E43" s="40" t="s">
        <v>58</v>
      </c>
      <c r="F43" s="3">
        <v>4.0999999999999996</v>
      </c>
      <c r="G43" s="3">
        <v>5</v>
      </c>
      <c r="H43" s="4">
        <v>30.78</v>
      </c>
      <c r="I43" s="3">
        <v>5</v>
      </c>
      <c r="J43" s="5">
        <v>28.908065051443742</v>
      </c>
      <c r="K43" s="3">
        <v>5</v>
      </c>
      <c r="L43" s="82">
        <v>379</v>
      </c>
      <c r="M43" s="3">
        <v>2</v>
      </c>
      <c r="N43" s="1">
        <v>0.99727355346864588</v>
      </c>
      <c r="O43" s="3">
        <v>4</v>
      </c>
      <c r="P43" s="38">
        <v>1</v>
      </c>
      <c r="Q43" s="3">
        <v>2</v>
      </c>
      <c r="R43" s="70">
        <v>0</v>
      </c>
      <c r="S43" s="3">
        <v>0</v>
      </c>
      <c r="T43" s="28">
        <v>0.38313253012048187</v>
      </c>
      <c r="U43" s="3">
        <v>4</v>
      </c>
      <c r="V43" s="113">
        <v>56.94</v>
      </c>
      <c r="W43" s="3">
        <v>1</v>
      </c>
      <c r="X43" s="36">
        <v>84.32</v>
      </c>
      <c r="Y43" s="3">
        <v>3</v>
      </c>
      <c r="Z43" s="36">
        <v>50.6</v>
      </c>
      <c r="AA43" s="3">
        <v>2</v>
      </c>
      <c r="AB43" s="36">
        <v>5.96</v>
      </c>
      <c r="AC43" s="3">
        <v>3</v>
      </c>
      <c r="AD43" s="71">
        <v>6.2499999999999804E-3</v>
      </c>
      <c r="AE43" s="3">
        <v>5</v>
      </c>
      <c r="AF43" s="71">
        <v>1.19196988707654E-2</v>
      </c>
      <c r="AG43" s="3">
        <v>3</v>
      </c>
      <c r="AH43" s="71">
        <v>2.40549828178694E-2</v>
      </c>
      <c r="AI43" s="3">
        <v>4</v>
      </c>
      <c r="AJ43" s="71">
        <v>7.0707070707070704E-2</v>
      </c>
      <c r="AK43" s="3">
        <v>2</v>
      </c>
      <c r="AL43" s="71">
        <v>0.98557089084065197</v>
      </c>
      <c r="AM43" s="3">
        <v>4</v>
      </c>
      <c r="AN43" s="29">
        <v>81.868260118575222</v>
      </c>
      <c r="AO43" s="3">
        <v>5</v>
      </c>
      <c r="AP43" s="29">
        <v>93.40366929648475</v>
      </c>
      <c r="AQ43" s="3">
        <v>5</v>
      </c>
      <c r="AR43" s="28">
        <v>6.0421281860991181E-2</v>
      </c>
      <c r="AS43" s="38">
        <v>1</v>
      </c>
      <c r="AT43" s="28">
        <v>7.4748015342074745E-2</v>
      </c>
      <c r="AU43" s="38">
        <v>1</v>
      </c>
      <c r="AV43" s="28">
        <v>0.72867596984060445</v>
      </c>
      <c r="AW43" s="38">
        <v>1</v>
      </c>
      <c r="AX43" s="31">
        <v>1.0912569094751852</v>
      </c>
      <c r="AY43" s="38">
        <v>1</v>
      </c>
      <c r="AZ43" s="28">
        <v>0.29056060482521145</v>
      </c>
      <c r="BA43" s="38">
        <v>5</v>
      </c>
      <c r="BB43" s="28">
        <v>3.179312061599892E-2</v>
      </c>
      <c r="BC43" s="38">
        <v>2</v>
      </c>
      <c r="BD43" s="32">
        <v>0.59</v>
      </c>
      <c r="BE43" s="38">
        <v>4</v>
      </c>
      <c r="BF43" s="3"/>
      <c r="BG43" s="38">
        <v>1</v>
      </c>
      <c r="BH43" s="1">
        <v>0</v>
      </c>
      <c r="BI43" s="38">
        <v>3</v>
      </c>
      <c r="BJ43" s="37">
        <v>0</v>
      </c>
      <c r="BK43" s="38">
        <v>2</v>
      </c>
      <c r="BL43" s="37">
        <v>0.98871556588118159</v>
      </c>
      <c r="BM43" s="38">
        <v>5</v>
      </c>
      <c r="BN43" s="37">
        <v>0.60060000000000002</v>
      </c>
      <c r="BO43" s="38">
        <v>2</v>
      </c>
      <c r="BP43" s="1">
        <v>1.4195694318152054E-4</v>
      </c>
      <c r="BQ43" s="38">
        <v>3</v>
      </c>
      <c r="BR43" s="36">
        <v>100</v>
      </c>
      <c r="BS43" s="38">
        <v>3</v>
      </c>
      <c r="BT43" s="29">
        <v>3</v>
      </c>
      <c r="BU43" s="3">
        <v>3</v>
      </c>
      <c r="BV43" s="37">
        <v>32.03734959995402</v>
      </c>
      <c r="BW43" s="38">
        <v>3</v>
      </c>
      <c r="BX43" s="120">
        <v>0.61142857142857143</v>
      </c>
      <c r="BY43" s="88" t="s">
        <v>65</v>
      </c>
    </row>
    <row r="44" spans="2:77" ht="12">
      <c r="B44" s="76" t="s">
        <v>87</v>
      </c>
      <c r="C44" s="38">
        <v>314</v>
      </c>
      <c r="D44" s="76" t="s">
        <v>103</v>
      </c>
      <c r="E44" s="40" t="s">
        <v>58</v>
      </c>
      <c r="F44" s="3">
        <v>10</v>
      </c>
      <c r="G44" s="3">
        <v>4</v>
      </c>
      <c r="H44" s="4">
        <v>61.17</v>
      </c>
      <c r="I44" s="3">
        <v>3</v>
      </c>
      <c r="J44" s="5">
        <v>54.030460624071317</v>
      </c>
      <c r="K44" s="3">
        <v>2</v>
      </c>
      <c r="L44" s="82">
        <v>596</v>
      </c>
      <c r="M44" s="3">
        <v>2</v>
      </c>
      <c r="N44" s="1">
        <v>0.98872785829307563</v>
      </c>
      <c r="O44" s="3">
        <v>3</v>
      </c>
      <c r="P44" s="38"/>
      <c r="Q44" s="3"/>
      <c r="R44" s="70">
        <v>0</v>
      </c>
      <c r="S44" s="3">
        <v>0</v>
      </c>
      <c r="T44" s="28">
        <v>0.4816523235800344</v>
      </c>
      <c r="U44" s="3">
        <v>3</v>
      </c>
      <c r="V44" s="113">
        <v>57.03</v>
      </c>
      <c r="W44" s="3">
        <v>3</v>
      </c>
      <c r="X44" s="36">
        <v>88.64</v>
      </c>
      <c r="Y44" s="3">
        <v>3</v>
      </c>
      <c r="Z44" s="36">
        <v>51.98</v>
      </c>
      <c r="AA44" s="3">
        <v>3</v>
      </c>
      <c r="AB44" s="36">
        <v>7.48</v>
      </c>
      <c r="AC44" s="3">
        <v>2</v>
      </c>
      <c r="AD44" s="71">
        <v>2.1337126600284501E-2</v>
      </c>
      <c r="AE44" s="3">
        <v>3</v>
      </c>
      <c r="AF44" s="71">
        <v>1.35379061371841E-2</v>
      </c>
      <c r="AG44" s="3">
        <v>3</v>
      </c>
      <c r="AH44" s="71">
        <v>4.7226386806596701E-2</v>
      </c>
      <c r="AI44" s="3">
        <v>3</v>
      </c>
      <c r="AJ44" s="71">
        <v>2.7863777089783302E-2</v>
      </c>
      <c r="AK44" s="3">
        <v>4</v>
      </c>
      <c r="AL44" s="71">
        <v>0.930505415162455</v>
      </c>
      <c r="AM44" s="3">
        <v>1</v>
      </c>
      <c r="AN44" s="29">
        <v>85.562780954043575</v>
      </c>
      <c r="AO44" s="3">
        <v>5</v>
      </c>
      <c r="AP44" s="29">
        <v>81.063151922489425</v>
      </c>
      <c r="AQ44" s="3">
        <v>5</v>
      </c>
      <c r="AR44" s="28">
        <v>0.15177076061719935</v>
      </c>
      <c r="AS44" s="38">
        <v>2</v>
      </c>
      <c r="AT44" s="28">
        <v>0.50202298850574711</v>
      </c>
      <c r="AU44" s="38">
        <v>5</v>
      </c>
      <c r="AV44" s="28">
        <v>0.72867596984060445</v>
      </c>
      <c r="AW44" s="38">
        <v>5</v>
      </c>
      <c r="AX44" s="31">
        <v>1.0912569094751852</v>
      </c>
      <c r="AY44" s="38">
        <v>1</v>
      </c>
      <c r="AZ44" s="28">
        <v>9.981222602039562E-2</v>
      </c>
      <c r="BA44" s="38">
        <v>4</v>
      </c>
      <c r="BB44" s="28">
        <v>3.5851260895836706E-2</v>
      </c>
      <c r="BC44" s="38">
        <v>2</v>
      </c>
      <c r="BD44" s="32">
        <v>3.79</v>
      </c>
      <c r="BE44" s="38">
        <v>5</v>
      </c>
      <c r="BF44" s="3"/>
      <c r="BG44" s="38">
        <v>1</v>
      </c>
      <c r="BH44" s="1">
        <v>0.4</v>
      </c>
      <c r="BI44" s="38">
        <v>4</v>
      </c>
      <c r="BJ44" s="37">
        <v>0</v>
      </c>
      <c r="BK44" s="38">
        <v>2</v>
      </c>
      <c r="BL44" s="37">
        <v>0.84528231797919762</v>
      </c>
      <c r="BM44" s="38">
        <v>5</v>
      </c>
      <c r="BN44" s="37">
        <v>0.3543</v>
      </c>
      <c r="BO44" s="38">
        <v>4</v>
      </c>
      <c r="BP44" s="1">
        <v>0</v>
      </c>
      <c r="BQ44" s="38">
        <v>5</v>
      </c>
      <c r="BR44" s="36">
        <v>99.151506316490469</v>
      </c>
      <c r="BS44" s="38">
        <v>3</v>
      </c>
      <c r="BT44" s="29">
        <v>6</v>
      </c>
      <c r="BU44" s="3">
        <v>3</v>
      </c>
      <c r="BV44" s="37">
        <v>55.849242913551194</v>
      </c>
      <c r="BW44" s="38">
        <v>5</v>
      </c>
      <c r="BX44" s="120">
        <v>0.57714285714285718</v>
      </c>
      <c r="BY44" s="88" t="s">
        <v>65</v>
      </c>
    </row>
    <row r="45" spans="2:77" ht="12">
      <c r="B45" s="76" t="s">
        <v>87</v>
      </c>
      <c r="C45" s="38">
        <v>315</v>
      </c>
      <c r="D45" s="76" t="s">
        <v>104</v>
      </c>
      <c r="E45" s="39" t="s">
        <v>58</v>
      </c>
      <c r="F45" s="3">
        <v>3.8</v>
      </c>
      <c r="G45" s="3">
        <v>5</v>
      </c>
      <c r="H45" s="4">
        <v>40.4</v>
      </c>
      <c r="I45" s="3">
        <v>5</v>
      </c>
      <c r="J45" s="5">
        <v>36.31264023934181</v>
      </c>
      <c r="K45" s="3">
        <v>4</v>
      </c>
      <c r="L45" s="82">
        <v>67</v>
      </c>
      <c r="M45" s="3">
        <v>4</v>
      </c>
      <c r="N45" s="1">
        <v>0.99803407601572736</v>
      </c>
      <c r="O45" s="3">
        <v>4</v>
      </c>
      <c r="P45" s="38"/>
      <c r="Q45" s="3"/>
      <c r="R45" s="70">
        <v>0</v>
      </c>
      <c r="S45" s="3">
        <v>0</v>
      </c>
      <c r="T45" s="28">
        <v>0.27001721170395865</v>
      </c>
      <c r="U45" s="3">
        <v>5</v>
      </c>
      <c r="V45" s="113">
        <v>82.82</v>
      </c>
      <c r="W45" s="3">
        <v>2</v>
      </c>
      <c r="X45" s="36">
        <v>97.36</v>
      </c>
      <c r="Y45" s="3">
        <v>5</v>
      </c>
      <c r="Z45" s="36">
        <v>72.5</v>
      </c>
      <c r="AA45" s="3">
        <v>1</v>
      </c>
      <c r="AB45" s="36">
        <v>3.26</v>
      </c>
      <c r="AC45" s="3">
        <v>2</v>
      </c>
      <c r="AD45" s="71">
        <v>1.53508771929824E-2</v>
      </c>
      <c r="AE45" s="3">
        <v>4</v>
      </c>
      <c r="AF45" s="71">
        <v>2.90574060949681E-2</v>
      </c>
      <c r="AG45" s="3">
        <v>1</v>
      </c>
      <c r="AH45" s="71">
        <v>2.0491803278688499E-2</v>
      </c>
      <c r="AI45" s="3">
        <v>5</v>
      </c>
      <c r="AJ45" s="71">
        <v>2.84697508896797E-2</v>
      </c>
      <c r="AK45" s="3">
        <v>4</v>
      </c>
      <c r="AL45" s="71">
        <v>0.93692416725726402</v>
      </c>
      <c r="AM45" s="3">
        <v>1</v>
      </c>
      <c r="AN45" s="29">
        <v>80.722580645161329</v>
      </c>
      <c r="AO45" s="3">
        <v>5</v>
      </c>
      <c r="AP45" s="29">
        <v>89.212903225806485</v>
      </c>
      <c r="AQ45" s="3">
        <v>5</v>
      </c>
      <c r="AR45" s="28">
        <v>0.16853630199577982</v>
      </c>
      <c r="AS45" s="38">
        <v>3</v>
      </c>
      <c r="AT45" s="28">
        <v>0.58052533828601749</v>
      </c>
      <c r="AU45" s="38">
        <v>5</v>
      </c>
      <c r="AV45" s="28">
        <v>0.72867596984060445</v>
      </c>
      <c r="AW45" s="38">
        <v>5</v>
      </c>
      <c r="AX45" s="31">
        <v>1.0912569094751852</v>
      </c>
      <c r="AY45" s="38">
        <v>1</v>
      </c>
      <c r="AZ45" s="28">
        <v>3.355648503068423E-2</v>
      </c>
      <c r="BA45" s="38">
        <v>1</v>
      </c>
      <c r="BB45" s="28">
        <v>2.7759563701435661E-2</v>
      </c>
      <c r="BC45" s="38">
        <v>1</v>
      </c>
      <c r="BD45" s="32">
        <v>0.7</v>
      </c>
      <c r="BE45" s="38">
        <v>4</v>
      </c>
      <c r="BF45" s="3"/>
      <c r="BG45" s="38">
        <v>1</v>
      </c>
      <c r="BH45" s="1">
        <v>0.4</v>
      </c>
      <c r="BI45" s="38">
        <v>4</v>
      </c>
      <c r="BJ45" s="37">
        <v>9.1068305720375733E-2</v>
      </c>
      <c r="BK45" s="38">
        <v>3</v>
      </c>
      <c r="BL45" s="37">
        <v>0.9289454001495886</v>
      </c>
      <c r="BM45" s="38">
        <v>5</v>
      </c>
      <c r="BN45" s="37">
        <v>0.60229999999999995</v>
      </c>
      <c r="BO45" s="38">
        <v>2</v>
      </c>
      <c r="BP45" s="1">
        <v>4.0060498205563816E-2</v>
      </c>
      <c r="BQ45" s="38">
        <v>2</v>
      </c>
      <c r="BR45" s="36">
        <v>100</v>
      </c>
      <c r="BS45" s="38">
        <v>3</v>
      </c>
      <c r="BT45" s="29">
        <v>0</v>
      </c>
      <c r="BU45" s="3">
        <v>5</v>
      </c>
      <c r="BV45" s="37">
        <v>4.0317014842063399</v>
      </c>
      <c r="BW45" s="38">
        <v>1</v>
      </c>
      <c r="BX45" s="120">
        <v>0.64571428571428569</v>
      </c>
      <c r="BY45" s="86" t="s">
        <v>56</v>
      </c>
    </row>
    <row r="46" spans="2:77" ht="12">
      <c r="B46" s="76" t="s">
        <v>87</v>
      </c>
      <c r="C46" s="38">
        <v>316</v>
      </c>
      <c r="D46" s="76" t="s">
        <v>105</v>
      </c>
      <c r="E46" s="39" t="s">
        <v>58</v>
      </c>
      <c r="F46" s="3">
        <v>0.8</v>
      </c>
      <c r="G46" s="3">
        <v>5</v>
      </c>
      <c r="H46" s="4">
        <v>19.559999999999999</v>
      </c>
      <c r="I46" s="3">
        <v>5</v>
      </c>
      <c r="J46" s="5">
        <v>44.376899696048632</v>
      </c>
      <c r="K46" s="3">
        <v>3</v>
      </c>
      <c r="L46" s="82">
        <v>13</v>
      </c>
      <c r="M46" s="3">
        <v>5</v>
      </c>
      <c r="N46" s="1">
        <v>0.99537465309898243</v>
      </c>
      <c r="O46" s="3">
        <v>4</v>
      </c>
      <c r="P46" s="38">
        <v>1</v>
      </c>
      <c r="Q46" s="3">
        <v>2</v>
      </c>
      <c r="R46" s="70">
        <v>0</v>
      </c>
      <c r="S46" s="3">
        <v>0</v>
      </c>
      <c r="T46" s="28">
        <v>0.25298909925415952</v>
      </c>
      <c r="U46" s="3">
        <v>5</v>
      </c>
      <c r="V46" s="113">
        <v>71.72</v>
      </c>
      <c r="W46" s="3">
        <v>1</v>
      </c>
      <c r="X46" s="36">
        <v>95.91</v>
      </c>
      <c r="Y46" s="3">
        <v>1</v>
      </c>
      <c r="Z46" s="36">
        <v>52.26</v>
      </c>
      <c r="AA46" s="3">
        <v>5</v>
      </c>
      <c r="AB46" s="36">
        <v>7.84</v>
      </c>
      <c r="AC46" s="3">
        <v>4</v>
      </c>
      <c r="AD46" s="71">
        <v>6.3694267515923596E-3</v>
      </c>
      <c r="AE46" s="3">
        <v>5</v>
      </c>
      <c r="AF46" s="71">
        <v>-2.0618556701030898E-3</v>
      </c>
      <c r="AG46" s="3">
        <v>5</v>
      </c>
      <c r="AH46" s="71">
        <v>7.7586206896551699E-2</v>
      </c>
      <c r="AI46" s="3">
        <v>1</v>
      </c>
      <c r="AJ46" s="71">
        <v>8.8888888888888906E-2</v>
      </c>
      <c r="AK46" s="3">
        <v>2</v>
      </c>
      <c r="AL46" s="71">
        <v>0.97731958762886595</v>
      </c>
      <c r="AM46" s="3">
        <v>3</v>
      </c>
      <c r="AN46" s="29">
        <v>57.586666666666673</v>
      </c>
      <c r="AO46" s="3">
        <v>4</v>
      </c>
      <c r="AP46" s="29">
        <v>69.693333333333342</v>
      </c>
      <c r="AQ46" s="3">
        <v>4</v>
      </c>
      <c r="AR46" s="28">
        <v>6.6106903543889595E-2</v>
      </c>
      <c r="AS46" s="38">
        <v>1</v>
      </c>
      <c r="AT46" s="28">
        <v>0.47499100395825838</v>
      </c>
      <c r="AU46" s="38">
        <v>4</v>
      </c>
      <c r="AV46" s="28">
        <v>0.72867596984060445</v>
      </c>
      <c r="AW46" s="38">
        <v>4</v>
      </c>
      <c r="AX46" s="31">
        <v>1.0912569094751852</v>
      </c>
      <c r="AY46" s="38">
        <v>1</v>
      </c>
      <c r="AZ46" s="28">
        <v>3.8580673892864063E-2</v>
      </c>
      <c r="BA46" s="38">
        <v>2</v>
      </c>
      <c r="BB46" s="28">
        <v>2.5645426274560918E-2</v>
      </c>
      <c r="BC46" s="38">
        <v>1</v>
      </c>
      <c r="BD46" s="32">
        <v>-10.28</v>
      </c>
      <c r="BE46" s="38">
        <v>1</v>
      </c>
      <c r="BF46" s="3">
        <v>10</v>
      </c>
      <c r="BG46" s="38">
        <v>3</v>
      </c>
      <c r="BH46" s="1">
        <v>0.95</v>
      </c>
      <c r="BI46" s="38">
        <v>5</v>
      </c>
      <c r="BJ46" s="37">
        <v>0.33373202279235248</v>
      </c>
      <c r="BK46" s="38">
        <v>4</v>
      </c>
      <c r="BL46" s="37">
        <v>0.95542046605876396</v>
      </c>
      <c r="BM46" s="38">
        <v>5</v>
      </c>
      <c r="BN46" s="37">
        <v>0.60229999999999995</v>
      </c>
      <c r="BO46" s="38">
        <v>2</v>
      </c>
      <c r="BP46" s="1">
        <v>0.99863192747658092</v>
      </c>
      <c r="BQ46" s="38">
        <v>4</v>
      </c>
      <c r="BR46" s="36">
        <v>100</v>
      </c>
      <c r="BS46" s="38">
        <v>3</v>
      </c>
      <c r="BT46" s="29">
        <v>0</v>
      </c>
      <c r="BU46" s="3">
        <v>5</v>
      </c>
      <c r="BV46" s="37">
        <v>11.353015903609824</v>
      </c>
      <c r="BW46" s="38">
        <v>1</v>
      </c>
      <c r="BX46" s="120">
        <v>0.67428571428571427</v>
      </c>
      <c r="BY46" s="86" t="s">
        <v>56</v>
      </c>
    </row>
    <row r="47" spans="2:77" ht="12">
      <c r="B47" s="76" t="s">
        <v>106</v>
      </c>
      <c r="C47" s="38">
        <v>401</v>
      </c>
      <c r="D47" s="76" t="s">
        <v>106</v>
      </c>
      <c r="E47" s="39" t="s">
        <v>58</v>
      </c>
      <c r="F47" s="3">
        <v>4.3</v>
      </c>
      <c r="G47" s="3">
        <v>5</v>
      </c>
      <c r="H47" s="4">
        <v>27.3</v>
      </c>
      <c r="I47" s="3">
        <v>5</v>
      </c>
      <c r="J47" s="5">
        <v>41.630450355795404</v>
      </c>
      <c r="K47" s="3">
        <v>4</v>
      </c>
      <c r="L47" s="82">
        <v>935</v>
      </c>
      <c r="M47" s="3">
        <v>1</v>
      </c>
      <c r="N47" s="1">
        <v>0.9996629087231732</v>
      </c>
      <c r="O47" s="3">
        <v>5</v>
      </c>
      <c r="P47" s="38"/>
      <c r="Q47" s="3"/>
      <c r="R47" s="70">
        <v>0.23949246629659002</v>
      </c>
      <c r="S47" s="3">
        <v>2</v>
      </c>
      <c r="T47" s="28">
        <v>0.43493863889921902</v>
      </c>
      <c r="U47" s="3">
        <v>3</v>
      </c>
      <c r="V47" s="113">
        <v>73.06</v>
      </c>
      <c r="W47" s="3">
        <v>3</v>
      </c>
      <c r="X47" s="36">
        <v>109.91</v>
      </c>
      <c r="Y47" s="3">
        <v>2</v>
      </c>
      <c r="Z47" s="36">
        <v>74.78</v>
      </c>
      <c r="AA47" s="3">
        <v>3</v>
      </c>
      <c r="AB47" s="36">
        <v>107.63</v>
      </c>
      <c r="AC47" s="3">
        <v>2</v>
      </c>
      <c r="AD47" s="71">
        <v>2.2839845899834899E-2</v>
      </c>
      <c r="AE47" s="3">
        <v>3</v>
      </c>
      <c r="AF47" s="71">
        <v>1.06791149763397E-2</v>
      </c>
      <c r="AG47" s="3">
        <v>4</v>
      </c>
      <c r="AH47" s="71">
        <v>3.5535060355350603E-2</v>
      </c>
      <c r="AI47" s="3">
        <v>3</v>
      </c>
      <c r="AJ47" s="71">
        <v>3.9865343727852602E-2</v>
      </c>
      <c r="AK47" s="3">
        <v>3</v>
      </c>
      <c r="AL47" s="71">
        <v>0.96661977234940499</v>
      </c>
      <c r="AM47" s="3">
        <v>2</v>
      </c>
      <c r="AN47" s="29">
        <v>64.227642276422699</v>
      </c>
      <c r="AO47" s="3">
        <v>5</v>
      </c>
      <c r="AP47" s="29">
        <v>84.552845528455251</v>
      </c>
      <c r="AQ47" s="3">
        <v>5</v>
      </c>
      <c r="AR47" s="28">
        <v>0.1400756524123826</v>
      </c>
      <c r="AS47" s="38">
        <v>2</v>
      </c>
      <c r="AT47" s="28">
        <v>0.2768847938664335</v>
      </c>
      <c r="AU47" s="38">
        <v>3</v>
      </c>
      <c r="AV47" s="28">
        <v>0.43129073797422968</v>
      </c>
      <c r="AW47" s="38">
        <v>3</v>
      </c>
      <c r="AX47" s="31">
        <v>1.6085124233166226</v>
      </c>
      <c r="AY47" s="38">
        <v>4</v>
      </c>
      <c r="AZ47" s="28">
        <v>0.20648147673394224</v>
      </c>
      <c r="BA47" s="38">
        <v>5</v>
      </c>
      <c r="BB47" s="28">
        <v>1.6200810771058258E-2</v>
      </c>
      <c r="BC47" s="38">
        <v>1</v>
      </c>
      <c r="BD47" s="32">
        <v>-0.71</v>
      </c>
      <c r="BE47" s="38">
        <v>3</v>
      </c>
      <c r="BF47" s="42">
        <v>2.4500000000000002</v>
      </c>
      <c r="BG47" s="38">
        <v>2</v>
      </c>
      <c r="BH47" s="1">
        <v>0.78333333333333333</v>
      </c>
      <c r="BI47" s="38">
        <v>5</v>
      </c>
      <c r="BJ47" s="43">
        <v>3.0475106954076349E-3</v>
      </c>
      <c r="BK47" s="44">
        <v>3</v>
      </c>
      <c r="BL47" s="43">
        <v>0.75853670184822575</v>
      </c>
      <c r="BM47" s="38">
        <v>5</v>
      </c>
      <c r="BN47" s="37">
        <v>0.19040000000000001</v>
      </c>
      <c r="BO47" s="38">
        <v>5</v>
      </c>
      <c r="BP47" s="1">
        <v>1.4048049665377888E-3</v>
      </c>
      <c r="BQ47" s="38">
        <v>4</v>
      </c>
      <c r="BR47" s="36">
        <v>63.97147795669683</v>
      </c>
      <c r="BS47" s="38">
        <v>5</v>
      </c>
      <c r="BT47" s="29">
        <v>160</v>
      </c>
      <c r="BU47" s="3">
        <v>1</v>
      </c>
      <c r="BV47" s="37">
        <v>50.044732988397357</v>
      </c>
      <c r="BW47" s="38">
        <v>4</v>
      </c>
      <c r="BX47" s="120">
        <v>0.69142857142857139</v>
      </c>
      <c r="BY47" s="86" t="s">
        <v>56</v>
      </c>
    </row>
    <row r="48" spans="2:77" ht="12">
      <c r="B48" s="77" t="s">
        <v>106</v>
      </c>
      <c r="C48" s="38">
        <v>402</v>
      </c>
      <c r="D48" s="78" t="s">
        <v>107</v>
      </c>
      <c r="E48" s="39" t="s">
        <v>58</v>
      </c>
      <c r="F48" s="3">
        <v>19</v>
      </c>
      <c r="G48" s="3">
        <v>3</v>
      </c>
      <c r="H48" s="4">
        <v>77.59</v>
      </c>
      <c r="I48" s="3">
        <v>2</v>
      </c>
      <c r="J48" s="5">
        <v>43.479923518164441</v>
      </c>
      <c r="K48" s="3">
        <v>3</v>
      </c>
      <c r="L48" s="82">
        <v>55</v>
      </c>
      <c r="M48" s="3">
        <v>4</v>
      </c>
      <c r="N48" s="1">
        <v>0.99872286079182626</v>
      </c>
      <c r="O48" s="3">
        <v>5</v>
      </c>
      <c r="P48" s="44">
        <v>1</v>
      </c>
      <c r="Q48" s="3">
        <v>2</v>
      </c>
      <c r="R48" s="70">
        <v>0</v>
      </c>
      <c r="S48" s="3">
        <v>0</v>
      </c>
      <c r="T48" s="28">
        <v>0.63980104127928594</v>
      </c>
      <c r="U48" s="3">
        <v>2</v>
      </c>
      <c r="V48" s="113">
        <v>54.66</v>
      </c>
      <c r="W48" s="3">
        <v>2</v>
      </c>
      <c r="X48" s="36">
        <v>82.59</v>
      </c>
      <c r="Y48" s="3">
        <v>2</v>
      </c>
      <c r="Z48" s="36">
        <v>36.64</v>
      </c>
      <c r="AA48" s="3">
        <v>4</v>
      </c>
      <c r="AB48" s="36">
        <v>6.09</v>
      </c>
      <c r="AC48" s="3">
        <v>4</v>
      </c>
      <c r="AD48" s="71">
        <v>1.53688524590164E-2</v>
      </c>
      <c r="AE48" s="3">
        <v>4</v>
      </c>
      <c r="AF48" s="71">
        <v>1.0602534264287601E-2</v>
      </c>
      <c r="AG48" s="3">
        <v>4</v>
      </c>
      <c r="AH48" s="71">
        <v>6.0810810810810897E-2</v>
      </c>
      <c r="AI48" s="3">
        <v>2</v>
      </c>
      <c r="AJ48" s="71">
        <v>8.9108910891089105E-2</v>
      </c>
      <c r="AK48" s="3">
        <v>2</v>
      </c>
      <c r="AL48" s="71">
        <v>0.97103697957072699</v>
      </c>
      <c r="AM48" s="3">
        <v>2</v>
      </c>
      <c r="AN48" s="29">
        <v>20.588235294117656</v>
      </c>
      <c r="AO48" s="3">
        <v>2</v>
      </c>
      <c r="AP48" s="29">
        <v>35.29411764705884</v>
      </c>
      <c r="AQ48" s="3">
        <v>2</v>
      </c>
      <c r="AR48" s="28">
        <v>0.15990842159605559</v>
      </c>
      <c r="AS48" s="38">
        <v>2</v>
      </c>
      <c r="AT48" s="28">
        <v>8.3007461793224532E-2</v>
      </c>
      <c r="AU48" s="38">
        <v>1</v>
      </c>
      <c r="AV48" s="28">
        <v>0.43129073797422968</v>
      </c>
      <c r="AW48" s="38">
        <v>1</v>
      </c>
      <c r="AX48" s="31">
        <v>1.6085124233166226</v>
      </c>
      <c r="AY48" s="38">
        <v>4</v>
      </c>
      <c r="AZ48" s="28">
        <v>3.578628006009734E-2</v>
      </c>
      <c r="BA48" s="38">
        <v>1</v>
      </c>
      <c r="BB48" s="28">
        <v>1.8166991701017297E-2</v>
      </c>
      <c r="BC48" s="38">
        <v>1</v>
      </c>
      <c r="BD48" s="32">
        <v>-8.9600000000000009</v>
      </c>
      <c r="BE48" s="38">
        <v>1</v>
      </c>
      <c r="BF48" s="42">
        <v>39.440000000000005</v>
      </c>
      <c r="BG48" s="38">
        <v>3</v>
      </c>
      <c r="BH48" s="1">
        <v>0</v>
      </c>
      <c r="BI48" s="38">
        <v>3</v>
      </c>
      <c r="BJ48" s="43">
        <v>0</v>
      </c>
      <c r="BK48" s="44">
        <v>2</v>
      </c>
      <c r="BL48" s="43">
        <v>0.4464627151051625</v>
      </c>
      <c r="BM48" s="38">
        <v>4</v>
      </c>
      <c r="BN48" s="37">
        <v>0.34899999999999998</v>
      </c>
      <c r="BO48" s="38">
        <v>4</v>
      </c>
      <c r="BP48" s="1">
        <v>0.14930089584267425</v>
      </c>
      <c r="BQ48" s="38">
        <v>4</v>
      </c>
      <c r="BR48" s="36">
        <v>100</v>
      </c>
      <c r="BS48" s="38">
        <v>3</v>
      </c>
      <c r="BT48" s="29">
        <v>4</v>
      </c>
      <c r="BU48" s="3">
        <v>3</v>
      </c>
      <c r="BV48" s="37">
        <v>31.141731889495652</v>
      </c>
      <c r="BW48" s="38">
        <v>3</v>
      </c>
      <c r="BX48" s="120">
        <v>0.49714285714285716</v>
      </c>
      <c r="BY48" s="89" t="s">
        <v>71</v>
      </c>
    </row>
    <row r="49" spans="2:77" ht="12">
      <c r="B49" s="77" t="s">
        <v>106</v>
      </c>
      <c r="C49" s="38">
        <v>403</v>
      </c>
      <c r="D49" s="78" t="s">
        <v>108</v>
      </c>
      <c r="E49" s="39" t="s">
        <v>58</v>
      </c>
      <c r="F49" s="3">
        <v>18.3</v>
      </c>
      <c r="G49" s="3">
        <v>3</v>
      </c>
      <c r="H49" s="4">
        <v>74.260000000000005</v>
      </c>
      <c r="I49" s="3">
        <v>2</v>
      </c>
      <c r="J49" s="5">
        <v>38.343267407206724</v>
      </c>
      <c r="K49" s="3">
        <v>4</v>
      </c>
      <c r="L49" s="82">
        <v>731</v>
      </c>
      <c r="M49" s="3">
        <v>2</v>
      </c>
      <c r="N49" s="1">
        <v>0.99931949642735629</v>
      </c>
      <c r="O49" s="3">
        <v>5</v>
      </c>
      <c r="P49" s="44">
        <v>2</v>
      </c>
      <c r="Q49" s="3">
        <v>1</v>
      </c>
      <c r="R49" s="70">
        <v>0</v>
      </c>
      <c r="S49" s="3">
        <v>0</v>
      </c>
      <c r="T49" s="28">
        <v>0.49272034213462251</v>
      </c>
      <c r="U49" s="3">
        <v>3</v>
      </c>
      <c r="V49" s="113">
        <v>41.79</v>
      </c>
      <c r="W49" s="3">
        <v>2</v>
      </c>
      <c r="X49" s="36">
        <v>85.63</v>
      </c>
      <c r="Y49" s="3">
        <v>3</v>
      </c>
      <c r="Z49" s="36">
        <v>30.94</v>
      </c>
      <c r="AA49" s="3">
        <v>5</v>
      </c>
      <c r="AB49" s="36">
        <v>10.8</v>
      </c>
      <c r="AC49" s="3">
        <v>3</v>
      </c>
      <c r="AD49" s="71">
        <v>1.51515151515151E-2</v>
      </c>
      <c r="AE49" s="3">
        <v>4</v>
      </c>
      <c r="AF49" s="71">
        <v>1.3139814496736501E-2</v>
      </c>
      <c r="AG49" s="3">
        <v>3</v>
      </c>
      <c r="AH49" s="71">
        <v>8.7211576065701998E-2</v>
      </c>
      <c r="AI49" s="3">
        <v>1</v>
      </c>
      <c r="AJ49" s="71">
        <v>5.8174523570712199E-2</v>
      </c>
      <c r="AK49" s="3">
        <v>3</v>
      </c>
      <c r="AL49" s="71">
        <v>0.96942631398144996</v>
      </c>
      <c r="AM49" s="3">
        <v>2</v>
      </c>
      <c r="AN49" s="29">
        <v>13.265306122448978</v>
      </c>
      <c r="AO49" s="3">
        <v>1</v>
      </c>
      <c r="AP49" s="29">
        <v>51.020408163265294</v>
      </c>
      <c r="AQ49" s="3">
        <v>3</v>
      </c>
      <c r="AR49" s="28">
        <v>0.15192681539679659</v>
      </c>
      <c r="AS49" s="38">
        <v>2</v>
      </c>
      <c r="AT49" s="28">
        <v>5.7032385638031806E-2</v>
      </c>
      <c r="AU49" s="38">
        <v>1</v>
      </c>
      <c r="AV49" s="28">
        <v>0.43129073797422968</v>
      </c>
      <c r="AW49" s="38">
        <v>1</v>
      </c>
      <c r="AX49" s="31">
        <v>1.6085124233166226</v>
      </c>
      <c r="AY49" s="38">
        <v>4</v>
      </c>
      <c r="AZ49" s="28">
        <v>4.3551002811646047E-2</v>
      </c>
      <c r="BA49" s="38">
        <v>2</v>
      </c>
      <c r="BB49" s="28">
        <v>2.8363800856309296E-2</v>
      </c>
      <c r="BC49" s="38">
        <v>1</v>
      </c>
      <c r="BD49" s="32">
        <v>-4.63</v>
      </c>
      <c r="BE49" s="38">
        <v>2</v>
      </c>
      <c r="BF49" s="42">
        <v>574.28</v>
      </c>
      <c r="BG49" s="38">
        <v>5</v>
      </c>
      <c r="BH49" s="1">
        <v>0.33731343283582094</v>
      </c>
      <c r="BI49" s="38">
        <v>4</v>
      </c>
      <c r="BJ49" s="43">
        <v>0.22486549278814666</v>
      </c>
      <c r="BK49" s="44">
        <v>3</v>
      </c>
      <c r="BL49" s="43">
        <v>0.29626117583310757</v>
      </c>
      <c r="BM49" s="38">
        <v>3</v>
      </c>
      <c r="BN49" s="37">
        <v>0.34470000000000001</v>
      </c>
      <c r="BO49" s="38">
        <v>4</v>
      </c>
      <c r="BP49" s="1">
        <v>0.4221432066693781</v>
      </c>
      <c r="BQ49" s="38">
        <v>5</v>
      </c>
      <c r="BR49" s="36">
        <v>100</v>
      </c>
      <c r="BS49" s="38">
        <v>3</v>
      </c>
      <c r="BT49" s="29">
        <v>30</v>
      </c>
      <c r="BU49" s="3">
        <v>1</v>
      </c>
      <c r="BV49" s="37">
        <v>45.899508399024427</v>
      </c>
      <c r="BW49" s="38">
        <v>4</v>
      </c>
      <c r="BX49" s="120">
        <v>0.51428571428571423</v>
      </c>
      <c r="BY49" s="89" t="s">
        <v>71</v>
      </c>
    </row>
    <row r="50" spans="2:77" ht="12">
      <c r="B50" s="77" t="s">
        <v>106</v>
      </c>
      <c r="C50" s="38">
        <v>404</v>
      </c>
      <c r="D50" s="78" t="s">
        <v>109</v>
      </c>
      <c r="E50" s="39" t="s">
        <v>58</v>
      </c>
      <c r="F50" s="3">
        <v>12.7</v>
      </c>
      <c r="G50" s="3">
        <v>3</v>
      </c>
      <c r="H50" s="4">
        <v>65.23</v>
      </c>
      <c r="I50" s="3">
        <v>3</v>
      </c>
      <c r="J50" s="5">
        <v>44.074927376540117</v>
      </c>
      <c r="K50" s="3">
        <v>3</v>
      </c>
      <c r="L50" s="82">
        <v>130</v>
      </c>
      <c r="M50" s="3">
        <v>3</v>
      </c>
      <c r="N50" s="1">
        <v>0.9879945117768123</v>
      </c>
      <c r="O50" s="3">
        <v>3</v>
      </c>
      <c r="P50" s="44">
        <v>1</v>
      </c>
      <c r="Q50" s="3">
        <v>2</v>
      </c>
      <c r="R50" s="70">
        <v>0</v>
      </c>
      <c r="S50" s="3">
        <v>0</v>
      </c>
      <c r="T50" s="28">
        <v>0.68392525102268487</v>
      </c>
      <c r="U50" s="3">
        <v>1</v>
      </c>
      <c r="V50" s="113">
        <v>52.09</v>
      </c>
      <c r="W50" s="3">
        <v>3</v>
      </c>
      <c r="X50" s="36">
        <v>86.23</v>
      </c>
      <c r="Y50" s="3">
        <v>3</v>
      </c>
      <c r="Z50" s="36">
        <v>46.18</v>
      </c>
      <c r="AA50" s="3">
        <v>5</v>
      </c>
      <c r="AB50" s="36">
        <v>11.57</v>
      </c>
      <c r="AC50" s="3">
        <v>4</v>
      </c>
      <c r="AD50" s="71">
        <v>2.2442244224422401E-2</v>
      </c>
      <c r="AE50" s="3">
        <v>3</v>
      </c>
      <c r="AF50" s="71">
        <v>1.1877913095774999E-2</v>
      </c>
      <c r="AG50" s="3">
        <v>3</v>
      </c>
      <c r="AH50" s="71">
        <v>8.6814086814086894E-2</v>
      </c>
      <c r="AI50" s="3">
        <v>1</v>
      </c>
      <c r="AJ50" s="71">
        <v>8.2077051926298106E-2</v>
      </c>
      <c r="AK50" s="3">
        <v>2</v>
      </c>
      <c r="AL50" s="71">
        <v>0.98090512704856403</v>
      </c>
      <c r="AM50" s="3">
        <v>4</v>
      </c>
      <c r="AN50" s="29">
        <v>64.367816091953941</v>
      </c>
      <c r="AO50" s="3">
        <v>5</v>
      </c>
      <c r="AP50" s="29">
        <v>68.965517241379231</v>
      </c>
      <c r="AQ50" s="3">
        <v>4</v>
      </c>
      <c r="AR50" s="28">
        <v>0.1811495087447863</v>
      </c>
      <c r="AS50" s="38">
        <v>3</v>
      </c>
      <c r="AT50" s="28">
        <v>0.10278951292246521</v>
      </c>
      <c r="AU50" s="38">
        <v>1</v>
      </c>
      <c r="AV50" s="28">
        <v>0.43129073797422968</v>
      </c>
      <c r="AW50" s="38">
        <v>1</v>
      </c>
      <c r="AX50" s="31">
        <v>1.6085124233166226</v>
      </c>
      <c r="AY50" s="38">
        <v>4</v>
      </c>
      <c r="AZ50" s="28">
        <v>2.7330082718682511E-2</v>
      </c>
      <c r="BA50" s="38">
        <v>1</v>
      </c>
      <c r="BB50" s="28">
        <v>1.4569353700709359E-2</v>
      </c>
      <c r="BC50" s="38">
        <v>1</v>
      </c>
      <c r="BD50" s="32">
        <v>-3.83</v>
      </c>
      <c r="BE50" s="38">
        <v>2</v>
      </c>
      <c r="BF50" s="42">
        <v>91.010000000000048</v>
      </c>
      <c r="BG50" s="38">
        <v>4</v>
      </c>
      <c r="BH50" s="1">
        <v>0</v>
      </c>
      <c r="BI50" s="38">
        <v>3</v>
      </c>
      <c r="BJ50" s="43">
        <v>0.23223882079366556</v>
      </c>
      <c r="BK50" s="44">
        <v>4</v>
      </c>
      <c r="BL50" s="43">
        <v>0.31533607132124614</v>
      </c>
      <c r="BM50" s="38">
        <v>3</v>
      </c>
      <c r="BN50" s="37">
        <v>0.41089999999999999</v>
      </c>
      <c r="BO50" s="38">
        <v>3</v>
      </c>
      <c r="BP50" s="1">
        <v>0.49769650287461686</v>
      </c>
      <c r="BQ50" s="38">
        <v>5</v>
      </c>
      <c r="BR50" s="36">
        <v>100</v>
      </c>
      <c r="BS50" s="38">
        <v>3</v>
      </c>
      <c r="BT50" s="29">
        <v>9</v>
      </c>
      <c r="BU50" s="3">
        <v>2</v>
      </c>
      <c r="BV50" s="37">
        <v>50.296145261785099</v>
      </c>
      <c r="BW50" s="38">
        <v>4</v>
      </c>
      <c r="BX50" s="120">
        <v>0.53714285714285714</v>
      </c>
      <c r="BY50" s="88" t="s">
        <v>65</v>
      </c>
    </row>
    <row r="51" spans="2:77" ht="12">
      <c r="B51" s="77" t="s">
        <v>106</v>
      </c>
      <c r="C51" s="38">
        <v>405</v>
      </c>
      <c r="D51" s="78" t="s">
        <v>110</v>
      </c>
      <c r="E51" s="39" t="s">
        <v>58</v>
      </c>
      <c r="F51" s="3">
        <v>19.5</v>
      </c>
      <c r="G51" s="3">
        <v>3</v>
      </c>
      <c r="H51" s="4">
        <v>76.75</v>
      </c>
      <c r="I51" s="3">
        <v>2</v>
      </c>
      <c r="J51" s="5">
        <v>46.121593291404608</v>
      </c>
      <c r="K51" s="3">
        <v>3</v>
      </c>
      <c r="L51" s="82">
        <v>58</v>
      </c>
      <c r="M51" s="3">
        <v>4</v>
      </c>
      <c r="N51" s="1">
        <v>0.9841969864020581</v>
      </c>
      <c r="O51" s="3">
        <v>3</v>
      </c>
      <c r="P51" s="38"/>
      <c r="Q51" s="3"/>
      <c r="R51" s="70">
        <v>0</v>
      </c>
      <c r="S51" s="3">
        <v>0</v>
      </c>
      <c r="T51" s="28">
        <v>0.77112309408702129</v>
      </c>
      <c r="U51" s="3">
        <v>1</v>
      </c>
      <c r="V51" s="113">
        <v>53.61</v>
      </c>
      <c r="W51" s="3">
        <v>3</v>
      </c>
      <c r="X51" s="36">
        <v>82.4</v>
      </c>
      <c r="Y51" s="3">
        <v>5</v>
      </c>
      <c r="Z51" s="36">
        <v>33.86</v>
      </c>
      <c r="AA51" s="3">
        <v>5</v>
      </c>
      <c r="AB51" s="36">
        <v>2.35</v>
      </c>
      <c r="AC51" s="3">
        <v>1</v>
      </c>
      <c r="AD51" s="71">
        <v>1.8045112781954899E-2</v>
      </c>
      <c r="AE51" s="3">
        <v>3</v>
      </c>
      <c r="AF51" s="71">
        <v>2.3817625042531501E-2</v>
      </c>
      <c r="AG51" s="3">
        <v>1</v>
      </c>
      <c r="AH51" s="71">
        <v>8.1871345029239803E-2</v>
      </c>
      <c r="AI51" s="3">
        <v>1</v>
      </c>
      <c r="AJ51" s="71">
        <v>0</v>
      </c>
      <c r="AK51" s="3">
        <v>5</v>
      </c>
      <c r="AL51" s="71">
        <v>0.97073834637631895</v>
      </c>
      <c r="AM51" s="3">
        <v>2</v>
      </c>
      <c r="AN51" s="29">
        <v>23.333333333333304</v>
      </c>
      <c r="AO51" s="3">
        <v>2</v>
      </c>
      <c r="AP51" s="29">
        <v>16.666666666666647</v>
      </c>
      <c r="AQ51" s="3">
        <v>1</v>
      </c>
      <c r="AR51" s="28">
        <v>0.13771384002071407</v>
      </c>
      <c r="AS51" s="38">
        <v>2</v>
      </c>
      <c r="AT51" s="28">
        <v>0.25746443939194646</v>
      </c>
      <c r="AU51" s="38">
        <v>3</v>
      </c>
      <c r="AV51" s="28">
        <v>0.43129073797422968</v>
      </c>
      <c r="AW51" s="38">
        <v>3</v>
      </c>
      <c r="AX51" s="31">
        <v>1.6085124233166226</v>
      </c>
      <c r="AY51" s="38">
        <v>4</v>
      </c>
      <c r="AZ51" s="28">
        <v>3.1529663278797214E-2</v>
      </c>
      <c r="BA51" s="38">
        <v>1</v>
      </c>
      <c r="BB51" s="28">
        <v>2.0960360987996106E-2</v>
      </c>
      <c r="BC51" s="38">
        <v>1</v>
      </c>
      <c r="BD51" s="32">
        <v>-5.09</v>
      </c>
      <c r="BE51" s="38">
        <v>1</v>
      </c>
      <c r="BF51" s="42">
        <v>1.8000000000000003</v>
      </c>
      <c r="BG51" s="38">
        <v>2</v>
      </c>
      <c r="BH51" s="1">
        <v>0.4</v>
      </c>
      <c r="BI51" s="38">
        <v>4</v>
      </c>
      <c r="BJ51" s="43">
        <v>0.23051664885470105</v>
      </c>
      <c r="BK51" s="44">
        <v>4</v>
      </c>
      <c r="BL51" s="43">
        <v>0.2168313866427074</v>
      </c>
      <c r="BM51" s="38">
        <v>2</v>
      </c>
      <c r="BN51" s="37">
        <v>0.30130000000000001</v>
      </c>
      <c r="BO51" s="38">
        <v>4</v>
      </c>
      <c r="BP51" s="1">
        <v>0.90100879031058523</v>
      </c>
      <c r="BQ51" s="38">
        <v>5</v>
      </c>
      <c r="BR51" s="36">
        <v>100</v>
      </c>
      <c r="BS51" s="38">
        <v>3</v>
      </c>
      <c r="BT51" s="29">
        <v>1</v>
      </c>
      <c r="BU51" s="3">
        <v>4</v>
      </c>
      <c r="BV51" s="37">
        <v>57.057621050117298</v>
      </c>
      <c r="BW51" s="38">
        <v>5</v>
      </c>
      <c r="BX51" s="120">
        <v>0.48</v>
      </c>
      <c r="BY51" s="89" t="s">
        <v>71</v>
      </c>
    </row>
    <row r="52" spans="2:77" ht="12">
      <c r="B52" s="77" t="s">
        <v>106</v>
      </c>
      <c r="C52" s="38">
        <v>406</v>
      </c>
      <c r="D52" s="78" t="s">
        <v>111</v>
      </c>
      <c r="E52" s="39" t="s">
        <v>58</v>
      </c>
      <c r="F52" s="3">
        <v>18.600000000000001</v>
      </c>
      <c r="G52" s="3">
        <v>3</v>
      </c>
      <c r="H52" s="4">
        <v>70.19</v>
      </c>
      <c r="I52" s="3">
        <v>3</v>
      </c>
      <c r="J52" s="5">
        <v>50.237593984962402</v>
      </c>
      <c r="K52" s="3">
        <v>3</v>
      </c>
      <c r="L52" s="82">
        <v>984</v>
      </c>
      <c r="M52" s="3">
        <v>1</v>
      </c>
      <c r="N52" s="1">
        <v>0.98759850148559614</v>
      </c>
      <c r="O52" s="3">
        <v>3</v>
      </c>
      <c r="P52" s="44">
        <v>3</v>
      </c>
      <c r="Q52" s="3">
        <v>1</v>
      </c>
      <c r="R52" s="70">
        <v>0.27002288329519453</v>
      </c>
      <c r="S52" s="3">
        <v>2</v>
      </c>
      <c r="T52" s="28">
        <v>0.72699888434362225</v>
      </c>
      <c r="U52" s="3">
        <v>1</v>
      </c>
      <c r="V52" s="113">
        <v>47.35</v>
      </c>
      <c r="W52" s="3">
        <v>2</v>
      </c>
      <c r="X52" s="36">
        <v>85.95</v>
      </c>
      <c r="Y52" s="3">
        <v>4</v>
      </c>
      <c r="Z52" s="36">
        <v>35.31</v>
      </c>
      <c r="AA52" s="3">
        <v>4</v>
      </c>
      <c r="AB52" s="36">
        <v>12.08</v>
      </c>
      <c r="AC52" s="3">
        <v>4</v>
      </c>
      <c r="AD52" s="71">
        <v>1.07327905255367E-2</v>
      </c>
      <c r="AE52" s="3">
        <v>4</v>
      </c>
      <c r="AF52" s="71">
        <v>1.7168838219326799E-2</v>
      </c>
      <c r="AG52" s="3">
        <v>2</v>
      </c>
      <c r="AH52" s="71">
        <v>6.81214980831613E-2</v>
      </c>
      <c r="AI52" s="3">
        <v>2</v>
      </c>
      <c r="AJ52" s="71">
        <v>8.1900081900081897E-2</v>
      </c>
      <c r="AK52" s="3">
        <v>2</v>
      </c>
      <c r="AL52" s="71">
        <v>0.97285559174809999</v>
      </c>
      <c r="AM52" s="3">
        <v>3</v>
      </c>
      <c r="AN52" s="29">
        <v>20.512820512820493</v>
      </c>
      <c r="AO52" s="3">
        <v>2</v>
      </c>
      <c r="AP52" s="29">
        <v>36.363636363636331</v>
      </c>
      <c r="AQ52" s="3">
        <v>2</v>
      </c>
      <c r="AR52" s="28">
        <v>0.13951076964807585</v>
      </c>
      <c r="AS52" s="38">
        <v>2</v>
      </c>
      <c r="AT52" s="28">
        <v>0.20865458669397494</v>
      </c>
      <c r="AU52" s="38">
        <v>2</v>
      </c>
      <c r="AV52" s="28">
        <v>0.43129073797422968</v>
      </c>
      <c r="AW52" s="38">
        <v>2</v>
      </c>
      <c r="AX52" s="31">
        <v>1.6085124233166226</v>
      </c>
      <c r="AY52" s="38">
        <v>4</v>
      </c>
      <c r="AZ52" s="28">
        <v>7.9731965252789069E-2</v>
      </c>
      <c r="BA52" s="38">
        <v>4</v>
      </c>
      <c r="BB52" s="28">
        <v>2.0007125399604978E-2</v>
      </c>
      <c r="BC52" s="38">
        <v>1</v>
      </c>
      <c r="BD52" s="32">
        <v>-2.94</v>
      </c>
      <c r="BE52" s="38">
        <v>2</v>
      </c>
      <c r="BF52" s="42">
        <v>157.48999999999998</v>
      </c>
      <c r="BG52" s="38">
        <v>4</v>
      </c>
      <c r="BH52" s="1">
        <v>0</v>
      </c>
      <c r="BI52" s="38">
        <v>3</v>
      </c>
      <c r="BJ52" s="43">
        <v>0.2276707643009393</v>
      </c>
      <c r="BK52" s="44">
        <v>4</v>
      </c>
      <c r="BL52" s="43">
        <v>0.39296240601503757</v>
      </c>
      <c r="BM52" s="38">
        <v>3</v>
      </c>
      <c r="BN52" s="37">
        <v>0.2722</v>
      </c>
      <c r="BO52" s="38">
        <v>4</v>
      </c>
      <c r="BP52" s="1">
        <v>1</v>
      </c>
      <c r="BQ52" s="38">
        <v>2</v>
      </c>
      <c r="BR52" s="36">
        <v>100</v>
      </c>
      <c r="BS52" s="38">
        <v>3</v>
      </c>
      <c r="BT52" s="29">
        <v>25</v>
      </c>
      <c r="BU52" s="3">
        <v>1</v>
      </c>
      <c r="BV52" s="37">
        <v>48.293428773683317</v>
      </c>
      <c r="BW52" s="38">
        <v>4</v>
      </c>
      <c r="BX52" s="120">
        <v>0.52</v>
      </c>
      <c r="BY52" s="89" t="s">
        <v>71</v>
      </c>
    </row>
    <row r="53" spans="2:77" ht="12">
      <c r="B53" s="76" t="s">
        <v>106</v>
      </c>
      <c r="C53" s="38">
        <v>407</v>
      </c>
      <c r="D53" s="76" t="s">
        <v>112</v>
      </c>
      <c r="E53" s="39" t="s">
        <v>58</v>
      </c>
      <c r="F53" s="3">
        <v>16.7</v>
      </c>
      <c r="G53" s="3">
        <v>3</v>
      </c>
      <c r="H53" s="4">
        <v>64.400000000000006</v>
      </c>
      <c r="I53" s="3">
        <v>3</v>
      </c>
      <c r="J53" s="5">
        <v>50.25724785626786</v>
      </c>
      <c r="K53" s="3">
        <v>3</v>
      </c>
      <c r="L53" s="82">
        <v>161</v>
      </c>
      <c r="M53" s="3">
        <v>3</v>
      </c>
      <c r="N53" s="1">
        <v>0.99374759522893419</v>
      </c>
      <c r="O53" s="3">
        <v>3</v>
      </c>
      <c r="P53" s="38"/>
      <c r="Q53" s="3"/>
      <c r="R53" s="70">
        <v>0.21465968586387435</v>
      </c>
      <c r="S53" s="3">
        <v>2</v>
      </c>
      <c r="T53" s="28">
        <v>0.648205652658981</v>
      </c>
      <c r="U53" s="3">
        <v>2</v>
      </c>
      <c r="V53" s="113">
        <v>57.66</v>
      </c>
      <c r="W53" s="3">
        <v>1</v>
      </c>
      <c r="X53" s="36">
        <v>85.05</v>
      </c>
      <c r="Y53" s="3">
        <v>4</v>
      </c>
      <c r="Z53" s="36">
        <v>34.06</v>
      </c>
      <c r="AA53" s="3">
        <v>5</v>
      </c>
      <c r="AB53" s="36">
        <v>7.91</v>
      </c>
      <c r="AC53" s="3">
        <v>4</v>
      </c>
      <c r="AD53" s="71">
        <v>4.0650406504064698E-3</v>
      </c>
      <c r="AE53" s="3">
        <v>5</v>
      </c>
      <c r="AF53" s="71">
        <v>1.47651006711409E-2</v>
      </c>
      <c r="AG53" s="3">
        <v>2</v>
      </c>
      <c r="AH53" s="71">
        <v>7.8371501272264693E-2</v>
      </c>
      <c r="AI53" s="3">
        <v>1</v>
      </c>
      <c r="AJ53" s="71">
        <v>0.10019646365422399</v>
      </c>
      <c r="AK53" s="3">
        <v>1</v>
      </c>
      <c r="AL53" s="71">
        <v>0.96461256863941403</v>
      </c>
      <c r="AM53" s="3">
        <v>2</v>
      </c>
      <c r="AN53" s="29">
        <v>21.27633470045923</v>
      </c>
      <c r="AO53" s="3">
        <v>2</v>
      </c>
      <c r="AP53" s="29">
        <v>46.810039611596046</v>
      </c>
      <c r="AQ53" s="3">
        <v>3</v>
      </c>
      <c r="AR53" s="28">
        <v>0.13986234362758204</v>
      </c>
      <c r="AS53" s="38">
        <v>2</v>
      </c>
      <c r="AT53" s="28">
        <v>0.29853479853479858</v>
      </c>
      <c r="AU53" s="38">
        <v>3</v>
      </c>
      <c r="AV53" s="28">
        <v>0.43129073797422968</v>
      </c>
      <c r="AW53" s="38">
        <v>3</v>
      </c>
      <c r="AX53" s="31">
        <v>1.6085124233166226</v>
      </c>
      <c r="AY53" s="38">
        <v>4</v>
      </c>
      <c r="AZ53" s="28">
        <v>2.9341958637164496E-2</v>
      </c>
      <c r="BA53" s="38">
        <v>1</v>
      </c>
      <c r="BB53" s="28">
        <v>1.6827308039625549E-2</v>
      </c>
      <c r="BC53" s="38">
        <v>1</v>
      </c>
      <c r="BD53" s="32">
        <v>-0.18</v>
      </c>
      <c r="BE53" s="38">
        <v>4</v>
      </c>
      <c r="BF53" s="42">
        <v>23.880000000000003</v>
      </c>
      <c r="BG53" s="38">
        <v>3</v>
      </c>
      <c r="BH53" s="1">
        <v>0.28666666666666668</v>
      </c>
      <c r="BI53" s="38">
        <v>3</v>
      </c>
      <c r="BJ53" s="43">
        <v>0.25329745743719656</v>
      </c>
      <c r="BK53" s="44">
        <v>4</v>
      </c>
      <c r="BL53" s="43">
        <v>0.47603103307472439</v>
      </c>
      <c r="BM53" s="38">
        <v>4</v>
      </c>
      <c r="BN53" s="37">
        <v>0.55720000000000003</v>
      </c>
      <c r="BO53" s="38">
        <v>2</v>
      </c>
      <c r="BP53" s="1">
        <v>1</v>
      </c>
      <c r="BQ53" s="38">
        <v>3</v>
      </c>
      <c r="BR53" s="36">
        <v>100</v>
      </c>
      <c r="BS53" s="38">
        <v>3</v>
      </c>
      <c r="BT53" s="29">
        <v>9</v>
      </c>
      <c r="BU53" s="3">
        <v>2</v>
      </c>
      <c r="BV53" s="37">
        <v>53.615557469625358</v>
      </c>
      <c r="BW53" s="38">
        <v>4</v>
      </c>
      <c r="BX53" s="120">
        <v>0.51428571428571423</v>
      </c>
      <c r="BY53" s="89" t="s">
        <v>71</v>
      </c>
    </row>
    <row r="54" spans="2:77" ht="12">
      <c r="B54" s="77" t="s">
        <v>106</v>
      </c>
      <c r="C54" s="38">
        <v>408</v>
      </c>
      <c r="D54" s="78" t="s">
        <v>113</v>
      </c>
      <c r="E54" s="39" t="s">
        <v>58</v>
      </c>
      <c r="F54" s="3">
        <v>12</v>
      </c>
      <c r="G54" s="3">
        <v>4</v>
      </c>
      <c r="H54" s="4">
        <v>61.59</v>
      </c>
      <c r="I54" s="3">
        <v>3</v>
      </c>
      <c r="J54" s="5">
        <v>44.362873623492391</v>
      </c>
      <c r="K54" s="3">
        <v>3</v>
      </c>
      <c r="L54" s="82">
        <v>623</v>
      </c>
      <c r="M54" s="3">
        <v>2</v>
      </c>
      <c r="N54" s="1">
        <v>0.88990129081245251</v>
      </c>
      <c r="O54" s="3">
        <v>2</v>
      </c>
      <c r="P54" s="38"/>
      <c r="Q54" s="3"/>
      <c r="R54" s="70">
        <v>0</v>
      </c>
      <c r="S54" s="3">
        <v>0</v>
      </c>
      <c r="T54" s="28">
        <v>0.47275939010784679</v>
      </c>
      <c r="U54" s="3">
        <v>3</v>
      </c>
      <c r="V54" s="113">
        <v>65.56</v>
      </c>
      <c r="W54" s="3">
        <v>2</v>
      </c>
      <c r="X54" s="36">
        <v>80.5</v>
      </c>
      <c r="Y54" s="3">
        <v>3</v>
      </c>
      <c r="Z54" s="36">
        <v>51.72</v>
      </c>
      <c r="AA54" s="3">
        <v>4</v>
      </c>
      <c r="AB54" s="36">
        <v>14.81</v>
      </c>
      <c r="AC54" s="3">
        <v>5</v>
      </c>
      <c r="AD54" s="71">
        <v>1.37362637362637E-2</v>
      </c>
      <c r="AE54" s="3">
        <v>4</v>
      </c>
      <c r="AF54" s="71">
        <v>1.4328808446455499E-2</v>
      </c>
      <c r="AG54" s="3">
        <v>3</v>
      </c>
      <c r="AH54" s="71">
        <v>5.5658627087198501E-2</v>
      </c>
      <c r="AI54" s="3">
        <v>2</v>
      </c>
      <c r="AJ54" s="71">
        <v>0.10828025477707</v>
      </c>
      <c r="AK54" s="3">
        <v>1</v>
      </c>
      <c r="AL54" s="71">
        <v>0.93665158371040702</v>
      </c>
      <c r="AM54" s="3">
        <v>1</v>
      </c>
      <c r="AN54" s="29">
        <v>31.713999913017055</v>
      </c>
      <c r="AO54" s="3">
        <v>2</v>
      </c>
      <c r="AP54" s="29">
        <v>55.16461531770549</v>
      </c>
      <c r="AQ54" s="3">
        <v>3</v>
      </c>
      <c r="AR54" s="28">
        <v>7.187051798470806E-2</v>
      </c>
      <c r="AS54" s="38">
        <v>1</v>
      </c>
      <c r="AT54" s="28">
        <v>0.27653736991485334</v>
      </c>
      <c r="AU54" s="38">
        <v>3</v>
      </c>
      <c r="AV54" s="28">
        <v>0.43129073797422968</v>
      </c>
      <c r="AW54" s="38">
        <v>3</v>
      </c>
      <c r="AX54" s="31">
        <v>1.6085124233166226</v>
      </c>
      <c r="AY54" s="38">
        <v>4</v>
      </c>
      <c r="AZ54" s="28">
        <v>0.30726638110807997</v>
      </c>
      <c r="BA54" s="38">
        <v>5</v>
      </c>
      <c r="BB54" s="28">
        <v>2.1878205595168572E-2</v>
      </c>
      <c r="BC54" s="38">
        <v>1</v>
      </c>
      <c r="BD54" s="32">
        <v>-2.42</v>
      </c>
      <c r="BE54" s="38">
        <v>2</v>
      </c>
      <c r="BF54" s="42"/>
      <c r="BG54" s="38">
        <v>2</v>
      </c>
      <c r="BH54" s="1">
        <v>0.55625000000000002</v>
      </c>
      <c r="BI54" s="38">
        <v>5</v>
      </c>
      <c r="BJ54" s="43">
        <v>0</v>
      </c>
      <c r="BK54" s="44">
        <v>2</v>
      </c>
      <c r="BL54" s="43">
        <v>0.74357629785002621</v>
      </c>
      <c r="BM54" s="38">
        <v>5</v>
      </c>
      <c r="BN54" s="37">
        <v>0.49969999999999998</v>
      </c>
      <c r="BO54" s="38">
        <v>2</v>
      </c>
      <c r="BP54" s="1">
        <v>0</v>
      </c>
      <c r="BQ54" s="38">
        <v>4</v>
      </c>
      <c r="BR54" s="36">
        <v>92.376606662320953</v>
      </c>
      <c r="BS54" s="38">
        <v>4</v>
      </c>
      <c r="BT54" s="29">
        <v>3</v>
      </c>
      <c r="BU54" s="3">
        <v>3</v>
      </c>
      <c r="BV54" s="37">
        <v>58.378361670837769</v>
      </c>
      <c r="BW54" s="38">
        <v>5</v>
      </c>
      <c r="BX54" s="120">
        <v>0.51428571428571423</v>
      </c>
      <c r="BY54" s="89" t="s">
        <v>71</v>
      </c>
    </row>
    <row r="55" spans="2:77" ht="12">
      <c r="B55" s="77" t="s">
        <v>106</v>
      </c>
      <c r="C55" s="38">
        <v>409</v>
      </c>
      <c r="D55" s="78" t="s">
        <v>114</v>
      </c>
      <c r="E55" s="41" t="s">
        <v>89</v>
      </c>
      <c r="F55" s="3">
        <v>9.8000000000000007</v>
      </c>
      <c r="G55" s="3">
        <v>4</v>
      </c>
      <c r="H55" s="4">
        <v>56.4</v>
      </c>
      <c r="I55" s="3">
        <v>4</v>
      </c>
      <c r="J55" s="5">
        <v>61.741856344554989</v>
      </c>
      <c r="K55" s="3">
        <v>1</v>
      </c>
      <c r="L55" s="82">
        <v>180</v>
      </c>
      <c r="M55" s="3">
        <v>3</v>
      </c>
      <c r="N55" s="1">
        <v>0.96631299734748011</v>
      </c>
      <c r="O55" s="3">
        <v>2</v>
      </c>
      <c r="P55" s="44">
        <v>2</v>
      </c>
      <c r="Q55" s="3">
        <v>1</v>
      </c>
      <c r="R55" s="70">
        <v>0</v>
      </c>
      <c r="S55" s="3">
        <v>0</v>
      </c>
      <c r="T55" s="28">
        <v>0.5788676087764969</v>
      </c>
      <c r="U55" s="3">
        <v>2</v>
      </c>
      <c r="V55" s="113">
        <v>57.11</v>
      </c>
      <c r="W55" s="3">
        <v>5</v>
      </c>
      <c r="X55" s="36">
        <v>90.43</v>
      </c>
      <c r="Y55" s="3">
        <v>4</v>
      </c>
      <c r="Z55" s="36">
        <v>42.41</v>
      </c>
      <c r="AA55" s="3">
        <v>1</v>
      </c>
      <c r="AB55" s="36">
        <v>5.4</v>
      </c>
      <c r="AC55" s="3">
        <v>4</v>
      </c>
      <c r="AD55" s="71">
        <v>3.7453183520599197E-2</v>
      </c>
      <c r="AE55" s="3">
        <v>1</v>
      </c>
      <c r="AF55" s="71">
        <v>1.8035221727137701E-2</v>
      </c>
      <c r="AG55" s="3">
        <v>2</v>
      </c>
      <c r="AH55" s="71">
        <v>1.8612521150592198E-2</v>
      </c>
      <c r="AI55" s="3">
        <v>5</v>
      </c>
      <c r="AJ55" s="71">
        <v>8.3798882681564199E-2</v>
      </c>
      <c r="AK55" s="3">
        <v>2</v>
      </c>
      <c r="AL55" s="71">
        <v>0.97899427116486304</v>
      </c>
      <c r="AM55" s="3">
        <v>3</v>
      </c>
      <c r="AN55" s="29">
        <v>59.344274693692377</v>
      </c>
      <c r="AO55" s="3">
        <v>4</v>
      </c>
      <c r="AP55" s="29">
        <v>71.339434276206362</v>
      </c>
      <c r="AQ55" s="3">
        <v>4</v>
      </c>
      <c r="AR55" s="28">
        <v>0.10358076807650819</v>
      </c>
      <c r="AS55" s="38">
        <v>1</v>
      </c>
      <c r="AT55" s="28">
        <v>0.68519159342053659</v>
      </c>
      <c r="AU55" s="38">
        <v>5</v>
      </c>
      <c r="AV55" s="28">
        <v>0.43129073797422968</v>
      </c>
      <c r="AW55" s="38">
        <v>5</v>
      </c>
      <c r="AX55" s="31">
        <v>1.6085124233166226</v>
      </c>
      <c r="AY55" s="38">
        <v>4</v>
      </c>
      <c r="AZ55" s="28">
        <v>4.2308851194739157E-2</v>
      </c>
      <c r="BA55" s="38">
        <v>2</v>
      </c>
      <c r="BB55" s="28">
        <v>1.6560203920820481E-2</v>
      </c>
      <c r="BC55" s="38">
        <v>1</v>
      </c>
      <c r="BD55" s="32">
        <v>-1.62</v>
      </c>
      <c r="BE55" s="38">
        <v>3</v>
      </c>
      <c r="BF55" s="42">
        <v>10.92</v>
      </c>
      <c r="BG55" s="38">
        <v>3</v>
      </c>
      <c r="BH55" s="1">
        <v>0.4</v>
      </c>
      <c r="BI55" s="38">
        <v>4</v>
      </c>
      <c r="BJ55" s="43">
        <v>0</v>
      </c>
      <c r="BK55" s="44">
        <v>2</v>
      </c>
      <c r="BL55" s="43">
        <v>0.33883058470764615</v>
      </c>
      <c r="BM55" s="38">
        <v>3</v>
      </c>
      <c r="BN55" s="37">
        <v>0.2616</v>
      </c>
      <c r="BO55" s="38">
        <v>5</v>
      </c>
      <c r="BP55" s="1">
        <v>1.9939964375488659E-2</v>
      </c>
      <c r="BQ55" s="38">
        <v>5</v>
      </c>
      <c r="BR55" s="36">
        <v>100</v>
      </c>
      <c r="BS55" s="38">
        <v>3</v>
      </c>
      <c r="BT55" s="29">
        <v>35</v>
      </c>
      <c r="BU55" s="3">
        <v>1</v>
      </c>
      <c r="BV55" s="37">
        <v>62.413770159083086</v>
      </c>
      <c r="BW55" s="38">
        <v>5</v>
      </c>
      <c r="BX55" s="120">
        <v>0.54285714285714282</v>
      </c>
      <c r="BY55" s="88" t="s">
        <v>65</v>
      </c>
    </row>
    <row r="56" spans="2:77" ht="12">
      <c r="B56" s="77" t="s">
        <v>106</v>
      </c>
      <c r="C56" s="38">
        <v>410</v>
      </c>
      <c r="D56" s="78" t="s">
        <v>115</v>
      </c>
      <c r="E56" s="39" t="s">
        <v>58</v>
      </c>
      <c r="F56" s="3">
        <v>11.3</v>
      </c>
      <c r="G56" s="3">
        <v>4</v>
      </c>
      <c r="H56" s="4">
        <v>62</v>
      </c>
      <c r="I56" s="3">
        <v>3</v>
      </c>
      <c r="J56" s="5">
        <v>29.024269440316992</v>
      </c>
      <c r="K56" s="3">
        <v>5</v>
      </c>
      <c r="L56" s="82">
        <v>10</v>
      </c>
      <c r="M56" s="3">
        <v>5</v>
      </c>
      <c r="N56" s="1">
        <v>0.996244635193133</v>
      </c>
      <c r="O56" s="3">
        <v>4</v>
      </c>
      <c r="P56" s="38"/>
      <c r="Q56" s="3"/>
      <c r="R56" s="70">
        <v>0</v>
      </c>
      <c r="S56" s="3">
        <v>0</v>
      </c>
      <c r="T56" s="28">
        <v>0.72384715507623665</v>
      </c>
      <c r="U56" s="3">
        <v>1</v>
      </c>
      <c r="V56" s="113">
        <v>74</v>
      </c>
      <c r="W56" s="3">
        <v>2</v>
      </c>
      <c r="X56" s="36">
        <v>96.59</v>
      </c>
      <c r="Y56" s="3">
        <v>1</v>
      </c>
      <c r="Z56" s="36">
        <v>59.57</v>
      </c>
      <c r="AA56" s="3">
        <v>2</v>
      </c>
      <c r="AB56" s="36">
        <v>14.37</v>
      </c>
      <c r="AC56" s="3">
        <v>1</v>
      </c>
      <c r="AD56" s="71">
        <v>1.18203309692672E-2</v>
      </c>
      <c r="AE56" s="3">
        <v>4</v>
      </c>
      <c r="AF56" s="71">
        <v>6.4102564102563901E-3</v>
      </c>
      <c r="AG56" s="3">
        <v>5</v>
      </c>
      <c r="AH56" s="71">
        <v>2.1999999999999999E-2</v>
      </c>
      <c r="AI56" s="3">
        <v>4</v>
      </c>
      <c r="AJ56" s="71">
        <v>1.4598540145985399E-2</v>
      </c>
      <c r="AK56" s="3">
        <v>5</v>
      </c>
      <c r="AL56" s="71">
        <v>0.99002849002849003</v>
      </c>
      <c r="AM56" s="3">
        <v>5</v>
      </c>
      <c r="AN56" s="29">
        <v>61.239813736903372</v>
      </c>
      <c r="AO56" s="3">
        <v>5</v>
      </c>
      <c r="AP56" s="29">
        <v>72.508731082654251</v>
      </c>
      <c r="AQ56" s="3">
        <v>4</v>
      </c>
      <c r="AR56" s="28">
        <v>6.7613040622189299E-2</v>
      </c>
      <c r="AS56" s="38">
        <v>1</v>
      </c>
      <c r="AT56" s="28">
        <v>0.39231670409059849</v>
      </c>
      <c r="AU56" s="38">
        <v>4</v>
      </c>
      <c r="AV56" s="28">
        <v>0.43129073797422968</v>
      </c>
      <c r="AW56" s="38">
        <v>4</v>
      </c>
      <c r="AX56" s="31">
        <v>1.6085124233166226</v>
      </c>
      <c r="AY56" s="38">
        <v>4</v>
      </c>
      <c r="AZ56" s="28">
        <v>2.6387439954802382E-2</v>
      </c>
      <c r="BA56" s="38">
        <v>1</v>
      </c>
      <c r="BB56" s="28">
        <v>1.5018415160833902E-2</v>
      </c>
      <c r="BC56" s="38">
        <v>1</v>
      </c>
      <c r="BD56" s="32">
        <v>-0.48</v>
      </c>
      <c r="BE56" s="38">
        <v>3</v>
      </c>
      <c r="BF56" s="42">
        <v>7.5299999999999994</v>
      </c>
      <c r="BG56" s="38">
        <v>3</v>
      </c>
      <c r="BH56" s="1">
        <v>0.95</v>
      </c>
      <c r="BI56" s="38">
        <v>5</v>
      </c>
      <c r="BJ56" s="43">
        <v>0</v>
      </c>
      <c r="BK56" s="44">
        <v>2</v>
      </c>
      <c r="BL56" s="43">
        <v>0.1892025755324418</v>
      </c>
      <c r="BM56" s="38">
        <v>2</v>
      </c>
      <c r="BN56" s="37">
        <v>0.17560000000000001</v>
      </c>
      <c r="BO56" s="38">
        <v>5</v>
      </c>
      <c r="BP56" s="1">
        <v>7.53390389239431E-2</v>
      </c>
      <c r="BQ56" s="38">
        <v>5</v>
      </c>
      <c r="BR56" s="36">
        <v>100</v>
      </c>
      <c r="BS56" s="38">
        <v>3</v>
      </c>
      <c r="BT56" s="29">
        <v>4</v>
      </c>
      <c r="BU56" s="3">
        <v>3</v>
      </c>
      <c r="BV56" s="37">
        <v>64.824252480387571</v>
      </c>
      <c r="BW56" s="38">
        <v>5</v>
      </c>
      <c r="BX56" s="120">
        <v>0.66857142857142859</v>
      </c>
      <c r="BY56" s="86" t="s">
        <v>56</v>
      </c>
    </row>
    <row r="57" spans="2:77" ht="12">
      <c r="B57" s="78" t="s">
        <v>106</v>
      </c>
      <c r="C57" s="38">
        <v>411</v>
      </c>
      <c r="D57" s="78" t="s">
        <v>116</v>
      </c>
      <c r="E57" s="40" t="s">
        <v>89</v>
      </c>
      <c r="F57" s="3">
        <v>14.6</v>
      </c>
      <c r="G57" s="3">
        <v>3</v>
      </c>
      <c r="H57" s="4">
        <v>67.72</v>
      </c>
      <c r="I57" s="3">
        <v>3</v>
      </c>
      <c r="J57" s="5">
        <v>41.949067575696816</v>
      </c>
      <c r="K57" s="3">
        <v>4</v>
      </c>
      <c r="L57" s="82">
        <v>193</v>
      </c>
      <c r="M57" s="3">
        <v>3</v>
      </c>
      <c r="N57" s="1">
        <v>0.98012121212121217</v>
      </c>
      <c r="O57" s="3">
        <v>3</v>
      </c>
      <c r="P57" s="44">
        <v>1</v>
      </c>
      <c r="Q57" s="3">
        <v>2</v>
      </c>
      <c r="R57" s="70">
        <v>0</v>
      </c>
      <c r="S57" s="3">
        <v>0</v>
      </c>
      <c r="T57" s="28">
        <v>0.62509297136481967</v>
      </c>
      <c r="U57" s="3">
        <v>2</v>
      </c>
      <c r="V57" s="113">
        <v>36.9</v>
      </c>
      <c r="W57" s="3">
        <v>3</v>
      </c>
      <c r="X57" s="36">
        <v>79.81</v>
      </c>
      <c r="Y57" s="3">
        <v>5</v>
      </c>
      <c r="Z57" s="36">
        <v>39.770000000000003</v>
      </c>
      <c r="AA57" s="3">
        <v>3</v>
      </c>
      <c r="AB57" s="36">
        <v>8.3800000000000008</v>
      </c>
      <c r="AC57" s="3">
        <v>2</v>
      </c>
      <c r="AD57" s="71">
        <v>2.03252032520326E-2</v>
      </c>
      <c r="AE57" s="3">
        <v>3</v>
      </c>
      <c r="AF57" s="71">
        <v>2.0545844832873399E-2</v>
      </c>
      <c r="AG57" s="3">
        <v>1</v>
      </c>
      <c r="AH57" s="71">
        <v>3.4669555796316399E-2</v>
      </c>
      <c r="AI57" s="3">
        <v>3</v>
      </c>
      <c r="AJ57" s="71">
        <v>3.6269430051813503E-2</v>
      </c>
      <c r="AK57" s="3">
        <v>4</v>
      </c>
      <c r="AL57" s="71">
        <v>0.97086783195338899</v>
      </c>
      <c r="AM57" s="3">
        <v>2</v>
      </c>
      <c r="AN57" s="29">
        <v>46.363636363636346</v>
      </c>
      <c r="AO57" s="3">
        <v>3</v>
      </c>
      <c r="AP57" s="29">
        <v>59.999999999999979</v>
      </c>
      <c r="AQ57" s="3">
        <v>3</v>
      </c>
      <c r="AR57" s="28">
        <v>0.10965356559466216</v>
      </c>
      <c r="AS57" s="38">
        <v>1</v>
      </c>
      <c r="AT57" s="28">
        <v>0.19889145496535798</v>
      </c>
      <c r="AU57" s="38">
        <v>2</v>
      </c>
      <c r="AV57" s="28">
        <v>0.43129073797422968</v>
      </c>
      <c r="AW57" s="38">
        <v>2</v>
      </c>
      <c r="AX57" s="31">
        <v>1.6085124233166226</v>
      </c>
      <c r="AY57" s="38">
        <v>4</v>
      </c>
      <c r="AZ57" s="28">
        <v>4.8403415217132345E-2</v>
      </c>
      <c r="BA57" s="38">
        <v>2</v>
      </c>
      <c r="BB57" s="28">
        <v>2.247440124094742E-2</v>
      </c>
      <c r="BC57" s="38">
        <v>1</v>
      </c>
      <c r="BD57" s="32">
        <v>1.01</v>
      </c>
      <c r="BE57" s="38">
        <v>4</v>
      </c>
      <c r="BF57" s="42">
        <v>49.269999999999996</v>
      </c>
      <c r="BG57" s="38">
        <v>3</v>
      </c>
      <c r="BH57" s="1">
        <v>0</v>
      </c>
      <c r="BI57" s="38">
        <v>3</v>
      </c>
      <c r="BJ57" s="43">
        <v>0.2276707643009393</v>
      </c>
      <c r="BK57" s="44">
        <v>4</v>
      </c>
      <c r="BL57" s="43">
        <v>0.50832163625426108</v>
      </c>
      <c r="BM57" s="38">
        <v>4</v>
      </c>
      <c r="BN57" s="37">
        <v>0.4269</v>
      </c>
      <c r="BO57" s="38">
        <v>3</v>
      </c>
      <c r="BP57" s="1">
        <v>1</v>
      </c>
      <c r="BQ57" s="38">
        <v>5</v>
      </c>
      <c r="BR57" s="36">
        <v>100</v>
      </c>
      <c r="BS57" s="38">
        <v>3</v>
      </c>
      <c r="BT57" s="29">
        <v>4</v>
      </c>
      <c r="BU57" s="3">
        <v>3</v>
      </c>
      <c r="BV57" s="37">
        <v>42.580587977990895</v>
      </c>
      <c r="BW57" s="38">
        <v>4</v>
      </c>
      <c r="BX57" s="120">
        <v>0.53142857142857147</v>
      </c>
      <c r="BY57" s="89" t="s">
        <v>71</v>
      </c>
    </row>
    <row r="58" spans="2:77" ht="12">
      <c r="B58" s="77" t="s">
        <v>106</v>
      </c>
      <c r="C58" s="38">
        <v>412</v>
      </c>
      <c r="D58" s="78" t="s">
        <v>117</v>
      </c>
      <c r="E58" s="39" t="s">
        <v>58</v>
      </c>
      <c r="F58" s="3">
        <v>19</v>
      </c>
      <c r="G58" s="3">
        <v>3</v>
      </c>
      <c r="H58" s="4">
        <v>73.92</v>
      </c>
      <c r="I58" s="3">
        <v>3</v>
      </c>
      <c r="J58" s="5">
        <v>42.415847070231329</v>
      </c>
      <c r="K58" s="3">
        <v>4</v>
      </c>
      <c r="L58" s="82">
        <v>1317</v>
      </c>
      <c r="M58" s="3">
        <v>1</v>
      </c>
      <c r="N58" s="1">
        <v>0.99320520287322855</v>
      </c>
      <c r="O58" s="3">
        <v>3</v>
      </c>
      <c r="P58" s="38"/>
      <c r="Q58" s="3"/>
      <c r="R58" s="70">
        <v>0</v>
      </c>
      <c r="S58" s="3">
        <v>0</v>
      </c>
      <c r="T58" s="28">
        <v>0.44859613239122353</v>
      </c>
      <c r="U58" s="3">
        <v>3</v>
      </c>
      <c r="V58" s="113">
        <v>55.44</v>
      </c>
      <c r="W58" s="3">
        <v>3</v>
      </c>
      <c r="X58" s="36">
        <v>89.44</v>
      </c>
      <c r="Y58" s="3">
        <v>3</v>
      </c>
      <c r="Z58" s="36">
        <v>51.91</v>
      </c>
      <c r="AA58" s="3">
        <v>2</v>
      </c>
      <c r="AB58" s="36">
        <v>5.22</v>
      </c>
      <c r="AC58" s="3">
        <v>5</v>
      </c>
      <c r="AD58" s="71">
        <v>1.9127773527161399E-2</v>
      </c>
      <c r="AE58" s="3">
        <v>3</v>
      </c>
      <c r="AF58" s="71">
        <v>1.22496275451084E-2</v>
      </c>
      <c r="AG58" s="3">
        <v>3</v>
      </c>
      <c r="AH58" s="71">
        <v>2.9656607700312199E-2</v>
      </c>
      <c r="AI58" s="3">
        <v>4</v>
      </c>
      <c r="AJ58" s="71">
        <v>0.110655737704918</v>
      </c>
      <c r="AK58" s="3">
        <v>1</v>
      </c>
      <c r="AL58" s="71">
        <v>0.98493626882966401</v>
      </c>
      <c r="AM58" s="3">
        <v>4</v>
      </c>
      <c r="AN58" s="29">
        <v>57.957071942949035</v>
      </c>
      <c r="AO58" s="3">
        <v>4</v>
      </c>
      <c r="AP58" s="29">
        <v>68.181500384534715</v>
      </c>
      <c r="AQ58" s="3">
        <v>4</v>
      </c>
      <c r="AR58" s="28">
        <v>0.15801625092790308</v>
      </c>
      <c r="AS58" s="38">
        <v>2</v>
      </c>
      <c r="AT58" s="28">
        <v>5.0684690297850429E-2</v>
      </c>
      <c r="AU58" s="38">
        <v>1</v>
      </c>
      <c r="AV58" s="28">
        <v>0.43129073797422968</v>
      </c>
      <c r="AW58" s="38">
        <v>1</v>
      </c>
      <c r="AX58" s="31">
        <v>1.6085124233166226</v>
      </c>
      <c r="AY58" s="38">
        <v>4</v>
      </c>
      <c r="AZ58" s="28">
        <v>3.6459417843312532E-2</v>
      </c>
      <c r="BA58" s="38">
        <v>1</v>
      </c>
      <c r="BB58" s="28">
        <v>2.1119983410340087E-2</v>
      </c>
      <c r="BC58" s="38">
        <v>1</v>
      </c>
      <c r="BD58" s="32">
        <v>0.5</v>
      </c>
      <c r="BE58" s="38">
        <v>4</v>
      </c>
      <c r="BF58" s="42">
        <v>22.930000000000003</v>
      </c>
      <c r="BG58" s="38">
        <v>3</v>
      </c>
      <c r="BH58" s="1">
        <v>0.56870748299319729</v>
      </c>
      <c r="BI58" s="38">
        <v>5</v>
      </c>
      <c r="BJ58" s="43">
        <v>0</v>
      </c>
      <c r="BK58" s="44">
        <v>2</v>
      </c>
      <c r="BL58" s="43">
        <v>0.62612550214711182</v>
      </c>
      <c r="BM58" s="38">
        <v>5</v>
      </c>
      <c r="BN58" s="37">
        <v>0.25650000000000001</v>
      </c>
      <c r="BO58" s="38">
        <v>5</v>
      </c>
      <c r="BP58" s="1">
        <v>1</v>
      </c>
      <c r="BQ58" s="38">
        <v>2</v>
      </c>
      <c r="BR58" s="36">
        <v>100</v>
      </c>
      <c r="BS58" s="38">
        <v>3</v>
      </c>
      <c r="BT58" s="29">
        <v>5</v>
      </c>
      <c r="BU58" s="3">
        <v>3</v>
      </c>
      <c r="BV58" s="37">
        <v>36.88365565274831</v>
      </c>
      <c r="BW58" s="38">
        <v>3</v>
      </c>
      <c r="BX58" s="120">
        <v>0.56571428571428573</v>
      </c>
      <c r="BY58" s="88" t="s">
        <v>65</v>
      </c>
    </row>
    <row r="59" spans="2:77" ht="12">
      <c r="B59" s="78" t="s">
        <v>106</v>
      </c>
      <c r="C59" s="38">
        <v>413</v>
      </c>
      <c r="D59" s="78" t="s">
        <v>118</v>
      </c>
      <c r="E59" s="40" t="s">
        <v>79</v>
      </c>
      <c r="F59" s="3">
        <v>13.9</v>
      </c>
      <c r="G59" s="3">
        <v>3</v>
      </c>
      <c r="H59" s="4">
        <v>62.74</v>
      </c>
      <c r="I59" s="3">
        <v>3</v>
      </c>
      <c r="J59" s="5">
        <v>32.907396271797957</v>
      </c>
      <c r="K59" s="3">
        <v>4</v>
      </c>
      <c r="L59" s="82">
        <v>897</v>
      </c>
      <c r="M59" s="3">
        <v>1</v>
      </c>
      <c r="N59" s="1">
        <v>0.92595950438198849</v>
      </c>
      <c r="O59" s="3">
        <v>2</v>
      </c>
      <c r="P59" s="38"/>
      <c r="Q59" s="3"/>
      <c r="R59" s="70">
        <v>0</v>
      </c>
      <c r="S59" s="3">
        <v>0</v>
      </c>
      <c r="T59" s="28">
        <v>0.51478244700632203</v>
      </c>
      <c r="U59" s="3">
        <v>3</v>
      </c>
      <c r="V59" s="113">
        <v>62.03</v>
      </c>
      <c r="W59" s="3">
        <v>2</v>
      </c>
      <c r="X59" s="36">
        <v>106.25</v>
      </c>
      <c r="Y59" s="3">
        <v>3</v>
      </c>
      <c r="Z59" s="36">
        <v>50.96</v>
      </c>
      <c r="AA59" s="3">
        <v>3</v>
      </c>
      <c r="AB59" s="36">
        <v>4.08</v>
      </c>
      <c r="AC59" s="3">
        <v>2</v>
      </c>
      <c r="AD59" s="71">
        <v>1.32200188857413E-2</v>
      </c>
      <c r="AE59" s="3">
        <v>4</v>
      </c>
      <c r="AF59" s="71">
        <v>1.3411078717201199E-2</v>
      </c>
      <c r="AG59" s="3">
        <v>3</v>
      </c>
      <c r="AH59" s="71">
        <v>3.8515406162465002E-2</v>
      </c>
      <c r="AI59" s="3">
        <v>3</v>
      </c>
      <c r="AJ59" s="71">
        <v>2.2058823529411801E-2</v>
      </c>
      <c r="AK59" s="3">
        <v>4</v>
      </c>
      <c r="AL59" s="71">
        <v>0.96909620991253698</v>
      </c>
      <c r="AM59" s="3">
        <v>2</v>
      </c>
      <c r="AN59" s="29">
        <v>65.916250326049877</v>
      </c>
      <c r="AO59" s="3">
        <v>5</v>
      </c>
      <c r="AP59" s="29">
        <v>82.843815472190371</v>
      </c>
      <c r="AQ59" s="3">
        <v>5</v>
      </c>
      <c r="AR59" s="28">
        <v>0.10886848426172108</v>
      </c>
      <c r="AS59" s="38">
        <v>1</v>
      </c>
      <c r="AT59" s="28">
        <v>0.15981615414343289</v>
      </c>
      <c r="AU59" s="38">
        <v>2</v>
      </c>
      <c r="AV59" s="28">
        <v>0.43129073797422968</v>
      </c>
      <c r="AW59" s="38">
        <v>2</v>
      </c>
      <c r="AX59" s="31">
        <v>1.6085124233166226</v>
      </c>
      <c r="AY59" s="38">
        <v>4</v>
      </c>
      <c r="AZ59" s="28">
        <v>4.2859412213476653E-2</v>
      </c>
      <c r="BA59" s="38">
        <v>2</v>
      </c>
      <c r="BB59" s="28">
        <v>1.75521125901817E-2</v>
      </c>
      <c r="BC59" s="38">
        <v>1</v>
      </c>
      <c r="BD59" s="32">
        <v>0.22</v>
      </c>
      <c r="BE59" s="38">
        <v>4</v>
      </c>
      <c r="BF59" s="42">
        <v>19.05</v>
      </c>
      <c r="BG59" s="38">
        <v>3</v>
      </c>
      <c r="BH59" s="1">
        <v>0</v>
      </c>
      <c r="BI59" s="38">
        <v>3</v>
      </c>
      <c r="BJ59" s="43">
        <v>0</v>
      </c>
      <c r="BK59" s="44">
        <v>2</v>
      </c>
      <c r="BL59" s="43">
        <v>0.49128081779915816</v>
      </c>
      <c r="BM59" s="38">
        <v>4</v>
      </c>
      <c r="BN59" s="37">
        <v>0.39340000000000003</v>
      </c>
      <c r="BO59" s="38">
        <v>4</v>
      </c>
      <c r="BP59" s="1">
        <v>1</v>
      </c>
      <c r="BQ59" s="38">
        <v>3</v>
      </c>
      <c r="BR59" s="36">
        <v>98.424896606341477</v>
      </c>
      <c r="BS59" s="38">
        <v>3</v>
      </c>
      <c r="BT59" s="29">
        <v>10</v>
      </c>
      <c r="BU59" s="3">
        <v>2</v>
      </c>
      <c r="BV59" s="37">
        <v>45.258012592487354</v>
      </c>
      <c r="BW59" s="38">
        <v>4</v>
      </c>
      <c r="BX59" s="120">
        <v>0.57714285714285718</v>
      </c>
      <c r="BY59" s="88" t="s">
        <v>65</v>
      </c>
    </row>
    <row r="60" spans="2:77" ht="12">
      <c r="B60" s="78" t="s">
        <v>106</v>
      </c>
      <c r="C60" s="38">
        <v>414</v>
      </c>
      <c r="D60" s="78" t="s">
        <v>119</v>
      </c>
      <c r="E60" s="40" t="s">
        <v>79</v>
      </c>
      <c r="F60" s="3">
        <v>9</v>
      </c>
      <c r="G60" s="3">
        <v>4</v>
      </c>
      <c r="H60" s="4">
        <v>55.06</v>
      </c>
      <c r="I60" s="3">
        <v>4</v>
      </c>
      <c r="J60" s="5">
        <v>38.604913866139505</v>
      </c>
      <c r="K60" s="3">
        <v>4</v>
      </c>
      <c r="L60" s="82">
        <v>451</v>
      </c>
      <c r="M60" s="3">
        <v>2</v>
      </c>
      <c r="N60" s="1">
        <v>0.98149186763881102</v>
      </c>
      <c r="O60" s="3">
        <v>3</v>
      </c>
      <c r="P60" s="44">
        <v>1</v>
      </c>
      <c r="Q60" s="3">
        <v>2</v>
      </c>
      <c r="R60" s="70">
        <v>0</v>
      </c>
      <c r="S60" s="3">
        <v>0</v>
      </c>
      <c r="T60" s="28">
        <v>0.46435477872815173</v>
      </c>
      <c r="U60" s="3">
        <v>3</v>
      </c>
      <c r="V60" s="113">
        <v>62.58</v>
      </c>
      <c r="W60" s="3">
        <v>2</v>
      </c>
      <c r="X60" s="36">
        <v>95.21</v>
      </c>
      <c r="Y60" s="3">
        <v>4</v>
      </c>
      <c r="Z60" s="36">
        <v>59.78</v>
      </c>
      <c r="AA60" s="3">
        <v>4</v>
      </c>
      <c r="AB60" s="36">
        <v>15.26</v>
      </c>
      <c r="AC60" s="3">
        <v>2</v>
      </c>
      <c r="AD60" s="71">
        <v>1.1747430249632901E-2</v>
      </c>
      <c r="AE60" s="3">
        <v>4</v>
      </c>
      <c r="AF60" s="71">
        <v>1.5553869499241301E-2</v>
      </c>
      <c r="AG60" s="3">
        <v>2</v>
      </c>
      <c r="AH60" s="71">
        <v>5.3266331658291401E-2</v>
      </c>
      <c r="AI60" s="3">
        <v>2</v>
      </c>
      <c r="AJ60" s="71">
        <v>4.11985018726592E-2</v>
      </c>
      <c r="AK60" s="3">
        <v>3</v>
      </c>
      <c r="AL60" s="71">
        <v>0.96775417298937805</v>
      </c>
      <c r="AM60" s="3">
        <v>2</v>
      </c>
      <c r="AN60" s="29">
        <v>57.817572520682802</v>
      </c>
      <c r="AO60" s="3">
        <v>4</v>
      </c>
      <c r="AP60" s="29">
        <v>60.943554298879462</v>
      </c>
      <c r="AQ60" s="3">
        <v>3</v>
      </c>
      <c r="AR60" s="28">
        <v>9.2686369777214575E-2</v>
      </c>
      <c r="AS60" s="38">
        <v>1</v>
      </c>
      <c r="AT60" s="28">
        <v>0.39886870499115401</v>
      </c>
      <c r="AU60" s="38">
        <v>4</v>
      </c>
      <c r="AV60" s="28">
        <v>0.43129073797422968</v>
      </c>
      <c r="AW60" s="38">
        <v>4</v>
      </c>
      <c r="AX60" s="31">
        <v>1.6085124233166226</v>
      </c>
      <c r="AY60" s="38">
        <v>4</v>
      </c>
      <c r="AZ60" s="28">
        <v>0.20384130617340834</v>
      </c>
      <c r="BA60" s="38">
        <v>5</v>
      </c>
      <c r="BB60" s="28">
        <v>1.88547677204381E-2</v>
      </c>
      <c r="BC60" s="38">
        <v>1</v>
      </c>
      <c r="BD60" s="32">
        <v>-0.86</v>
      </c>
      <c r="BE60" s="38">
        <v>3</v>
      </c>
      <c r="BF60" s="42">
        <v>8.5500000000000007</v>
      </c>
      <c r="BG60" s="38">
        <v>3</v>
      </c>
      <c r="BH60" s="1">
        <v>0</v>
      </c>
      <c r="BI60" s="38">
        <v>3</v>
      </c>
      <c r="BJ60" s="43">
        <v>0</v>
      </c>
      <c r="BK60" s="44">
        <v>2</v>
      </c>
      <c r="BL60" s="43">
        <v>0.76701496752329845</v>
      </c>
      <c r="BM60" s="38">
        <v>5</v>
      </c>
      <c r="BN60" s="37">
        <v>0.68530000000000002</v>
      </c>
      <c r="BO60" s="38">
        <v>1</v>
      </c>
      <c r="BP60" s="1">
        <v>1.2584252777649036E-3</v>
      </c>
      <c r="BQ60" s="38">
        <v>2</v>
      </c>
      <c r="BR60" s="36">
        <v>99.632542456243229</v>
      </c>
      <c r="BS60" s="38">
        <v>3</v>
      </c>
      <c r="BT60" s="29">
        <v>16</v>
      </c>
      <c r="BU60" s="3">
        <v>2</v>
      </c>
      <c r="BV60" s="37">
        <v>42.65778301879886</v>
      </c>
      <c r="BW60" s="38">
        <v>4</v>
      </c>
      <c r="BX60" s="120">
        <v>0.57714285714285718</v>
      </c>
      <c r="BY60" s="88" t="s">
        <v>65</v>
      </c>
    </row>
    <row r="61" spans="2:77" ht="12">
      <c r="B61" s="78" t="s">
        <v>106</v>
      </c>
      <c r="C61" s="38">
        <v>415</v>
      </c>
      <c r="D61" s="78" t="s">
        <v>120</v>
      </c>
      <c r="E61" s="45" t="s">
        <v>121</v>
      </c>
      <c r="F61" s="3">
        <v>10.8</v>
      </c>
      <c r="G61" s="3">
        <v>4</v>
      </c>
      <c r="H61" s="4">
        <v>55.16</v>
      </c>
      <c r="I61" s="3">
        <v>4</v>
      </c>
      <c r="J61" s="5">
        <v>18.357834349229115</v>
      </c>
      <c r="K61" s="3">
        <v>5</v>
      </c>
      <c r="L61" s="82">
        <v>91</v>
      </c>
      <c r="M61" s="3">
        <v>4</v>
      </c>
      <c r="N61" s="1">
        <v>0.9983150800336984</v>
      </c>
      <c r="O61" s="3">
        <v>4</v>
      </c>
      <c r="P61" s="38"/>
      <c r="Q61" s="3"/>
      <c r="R61" s="70">
        <v>0</v>
      </c>
      <c r="S61" s="3">
        <v>0</v>
      </c>
      <c r="T61" s="28">
        <v>0.44439382670137595</v>
      </c>
      <c r="U61" s="3">
        <v>3</v>
      </c>
      <c r="V61" s="113">
        <v>60.03</v>
      </c>
      <c r="W61" s="3">
        <v>5</v>
      </c>
      <c r="X61" s="36">
        <v>96.06</v>
      </c>
      <c r="Y61" s="3">
        <v>2</v>
      </c>
      <c r="Z61" s="36">
        <v>59</v>
      </c>
      <c r="AA61" s="3">
        <v>4</v>
      </c>
      <c r="AB61" s="36">
        <v>13.38</v>
      </c>
      <c r="AC61" s="3">
        <v>2</v>
      </c>
      <c r="AD61" s="71">
        <v>3.7931034482758599E-2</v>
      </c>
      <c r="AE61" s="3">
        <v>1</v>
      </c>
      <c r="AF61" s="71">
        <v>1.06981981981982E-2</v>
      </c>
      <c r="AG61" s="3">
        <v>4</v>
      </c>
      <c r="AH61" s="71">
        <v>5.1118210862619799E-2</v>
      </c>
      <c r="AI61" s="3">
        <v>2</v>
      </c>
      <c r="AJ61" s="71">
        <v>3.7037037037037097E-2</v>
      </c>
      <c r="AK61" s="3">
        <v>4</v>
      </c>
      <c r="AL61" s="71">
        <v>0.98057432432432401</v>
      </c>
      <c r="AM61" s="3">
        <v>4</v>
      </c>
      <c r="AN61" s="29">
        <v>41.000000000000021</v>
      </c>
      <c r="AO61" s="3">
        <v>3</v>
      </c>
      <c r="AP61" s="29">
        <v>67.000000000000014</v>
      </c>
      <c r="AQ61" s="3">
        <v>4</v>
      </c>
      <c r="AR61" s="28">
        <v>0.11343543520683499</v>
      </c>
      <c r="AS61" s="38">
        <v>1</v>
      </c>
      <c r="AT61" s="28">
        <v>0.21460903969957079</v>
      </c>
      <c r="AU61" s="38">
        <v>2</v>
      </c>
      <c r="AV61" s="28">
        <v>0.43129073797422968</v>
      </c>
      <c r="AW61" s="38">
        <v>2</v>
      </c>
      <c r="AX61" s="31">
        <v>1.6085124233166226</v>
      </c>
      <c r="AY61" s="38">
        <v>4</v>
      </c>
      <c r="AZ61" s="28">
        <v>8.0243150569218324E-2</v>
      </c>
      <c r="BA61" s="38">
        <v>4</v>
      </c>
      <c r="BB61" s="28">
        <v>1.7394541793638533E-2</v>
      </c>
      <c r="BC61" s="38">
        <v>1</v>
      </c>
      <c r="BD61" s="32">
        <v>-0.36</v>
      </c>
      <c r="BE61" s="38">
        <v>4</v>
      </c>
      <c r="BF61" s="42">
        <v>34.29</v>
      </c>
      <c r="BG61" s="38">
        <v>3</v>
      </c>
      <c r="BH61" s="1">
        <v>0.61250000000000004</v>
      </c>
      <c r="BI61" s="38">
        <v>5</v>
      </c>
      <c r="BJ61" s="43">
        <v>0.63747814004263004</v>
      </c>
      <c r="BK61" s="44">
        <v>5</v>
      </c>
      <c r="BL61" s="43">
        <v>0.65041233416995337</v>
      </c>
      <c r="BM61" s="38">
        <v>5</v>
      </c>
      <c r="BN61" s="37">
        <v>0.1217</v>
      </c>
      <c r="BO61" s="38">
        <v>5</v>
      </c>
      <c r="BP61" s="1">
        <v>4.2094681725184484E-2</v>
      </c>
      <c r="BQ61" s="38">
        <v>2</v>
      </c>
      <c r="BR61" s="36">
        <v>100</v>
      </c>
      <c r="BS61" s="38">
        <v>3</v>
      </c>
      <c r="BT61" s="29">
        <v>14</v>
      </c>
      <c r="BU61" s="3">
        <v>2</v>
      </c>
      <c r="BV61" s="37">
        <v>60.297748589323326</v>
      </c>
      <c r="BW61" s="38">
        <v>5</v>
      </c>
      <c r="BX61" s="120">
        <v>0.64571428571428569</v>
      </c>
      <c r="BY61" s="86" t="s">
        <v>56</v>
      </c>
    </row>
    <row r="62" spans="2:77" ht="12">
      <c r="B62" s="78" t="s">
        <v>106</v>
      </c>
      <c r="C62" s="38">
        <v>416</v>
      </c>
      <c r="D62" s="78" t="s">
        <v>122</v>
      </c>
      <c r="E62" s="39" t="s">
        <v>58</v>
      </c>
      <c r="F62" s="3">
        <v>3.4</v>
      </c>
      <c r="G62" s="3">
        <v>5</v>
      </c>
      <c r="H62" s="4">
        <v>20.190000000000001</v>
      </c>
      <c r="I62" s="3">
        <v>5</v>
      </c>
      <c r="J62" s="5">
        <v>19.040108156827401</v>
      </c>
      <c r="K62" s="3">
        <v>5</v>
      </c>
      <c r="L62" s="82">
        <v>157</v>
      </c>
      <c r="M62" s="3">
        <v>3</v>
      </c>
      <c r="N62" s="1">
        <v>0.9981266391907081</v>
      </c>
      <c r="O62" s="3">
        <v>4</v>
      </c>
      <c r="P62" s="38"/>
      <c r="Q62" s="3"/>
      <c r="R62" s="70">
        <v>0</v>
      </c>
      <c r="S62" s="3">
        <v>0</v>
      </c>
      <c r="T62" s="28">
        <v>0.36875232428412053</v>
      </c>
      <c r="U62" s="3">
        <v>4</v>
      </c>
      <c r="V62" s="113">
        <v>93.24</v>
      </c>
      <c r="W62" s="3">
        <v>3</v>
      </c>
      <c r="X62" s="36">
        <v>115.42</v>
      </c>
      <c r="Y62" s="3">
        <v>3</v>
      </c>
      <c r="Z62" s="36">
        <v>61.24</v>
      </c>
      <c r="AA62" s="3">
        <v>4</v>
      </c>
      <c r="AB62" s="36">
        <v>5.05</v>
      </c>
      <c r="AC62" s="3">
        <v>1</v>
      </c>
      <c r="AD62" s="71">
        <v>1.8981018981019001E-2</v>
      </c>
      <c r="AE62" s="3">
        <v>3</v>
      </c>
      <c r="AF62" s="71">
        <v>1.32533922372988E-2</v>
      </c>
      <c r="AG62" s="3">
        <v>3</v>
      </c>
      <c r="AH62" s="71">
        <v>4.9429657794676798E-2</v>
      </c>
      <c r="AI62" s="3">
        <v>2</v>
      </c>
      <c r="AJ62" s="71">
        <v>1.8181818181818198E-2</v>
      </c>
      <c r="AK62" s="3">
        <v>5</v>
      </c>
      <c r="AL62" s="71">
        <v>0.96939097507100003</v>
      </c>
      <c r="AM62" s="3">
        <v>2</v>
      </c>
      <c r="AN62" s="29">
        <v>72.801130342635133</v>
      </c>
      <c r="AO62" s="3">
        <v>5</v>
      </c>
      <c r="AP62" s="29">
        <v>78.398500122272665</v>
      </c>
      <c r="AQ62" s="3">
        <v>5</v>
      </c>
      <c r="AR62" s="28">
        <v>3.1378790200204669E-2</v>
      </c>
      <c r="AS62" s="38">
        <v>1</v>
      </c>
      <c r="AT62" s="28">
        <v>0.40932672918420487</v>
      </c>
      <c r="AU62" s="38">
        <v>4</v>
      </c>
      <c r="AV62" s="28">
        <v>0.43129073797422968</v>
      </c>
      <c r="AW62" s="38">
        <v>4</v>
      </c>
      <c r="AX62" s="31">
        <v>1.6085124233166226</v>
      </c>
      <c r="AY62" s="38">
        <v>4</v>
      </c>
      <c r="AZ62" s="28">
        <v>0.30943738656987296</v>
      </c>
      <c r="BA62" s="38">
        <v>5</v>
      </c>
      <c r="BB62" s="28">
        <v>1.6208290652529891E-2</v>
      </c>
      <c r="BC62" s="38">
        <v>1</v>
      </c>
      <c r="BD62" s="32">
        <v>0.71</v>
      </c>
      <c r="BE62" s="38">
        <v>4</v>
      </c>
      <c r="BF62" s="42"/>
      <c r="BG62" s="38">
        <v>2</v>
      </c>
      <c r="BH62" s="1">
        <v>0</v>
      </c>
      <c r="BI62" s="38">
        <v>3</v>
      </c>
      <c r="BJ62" s="43">
        <v>0.22833360383691742</v>
      </c>
      <c r="BK62" s="44">
        <v>4</v>
      </c>
      <c r="BL62" s="43">
        <v>0.97431275349256419</v>
      </c>
      <c r="BM62" s="38">
        <v>5</v>
      </c>
      <c r="BN62" s="37">
        <v>0.10290000000000001</v>
      </c>
      <c r="BO62" s="38">
        <v>5</v>
      </c>
      <c r="BP62" s="1">
        <v>3.3456232675638047E-3</v>
      </c>
      <c r="BQ62" s="38">
        <v>2</v>
      </c>
      <c r="BR62" s="36">
        <v>67.84359016663916</v>
      </c>
      <c r="BS62" s="38">
        <v>5</v>
      </c>
      <c r="BT62" s="29">
        <v>27</v>
      </c>
      <c r="BU62" s="3">
        <v>1</v>
      </c>
      <c r="BV62" s="37">
        <v>29.833824050242956</v>
      </c>
      <c r="BW62" s="38">
        <v>2</v>
      </c>
      <c r="BX62" s="120">
        <v>0.65714285714285714</v>
      </c>
      <c r="BY62" s="86" t="s">
        <v>56</v>
      </c>
    </row>
    <row r="63" spans="2:77" ht="12">
      <c r="B63" s="78" t="s">
        <v>123</v>
      </c>
      <c r="C63" s="38">
        <v>501</v>
      </c>
      <c r="D63" s="78" t="s">
        <v>123</v>
      </c>
      <c r="E63" s="39" t="s">
        <v>58</v>
      </c>
      <c r="F63" s="3">
        <v>4.3</v>
      </c>
      <c r="G63" s="3">
        <v>5</v>
      </c>
      <c r="H63" s="4">
        <v>29.92</v>
      </c>
      <c r="I63" s="3">
        <v>5</v>
      </c>
      <c r="J63" s="5">
        <v>46.143694642539906</v>
      </c>
      <c r="K63" s="3">
        <v>3</v>
      </c>
      <c r="L63" s="82">
        <v>8646</v>
      </c>
      <c r="M63" s="3">
        <v>1</v>
      </c>
      <c r="N63" s="1">
        <v>0.99977599569911746</v>
      </c>
      <c r="O63" s="3">
        <v>5</v>
      </c>
      <c r="P63" s="38">
        <v>2</v>
      </c>
      <c r="Q63" s="3">
        <v>1</v>
      </c>
      <c r="R63" s="70">
        <v>0.28737690241718888</v>
      </c>
      <c r="S63" s="3">
        <v>2</v>
      </c>
      <c r="T63" s="28">
        <v>0.25003872966692486</v>
      </c>
      <c r="U63" s="3">
        <v>5</v>
      </c>
      <c r="V63" s="113">
        <v>88.14</v>
      </c>
      <c r="W63" s="3">
        <v>5</v>
      </c>
      <c r="X63" s="36">
        <v>108.18</v>
      </c>
      <c r="Y63" s="3">
        <v>3</v>
      </c>
      <c r="Z63" s="36">
        <v>73.430000000000007</v>
      </c>
      <c r="AA63" s="3">
        <v>1</v>
      </c>
      <c r="AB63" s="36">
        <v>43.83</v>
      </c>
      <c r="AC63" s="3">
        <v>1</v>
      </c>
      <c r="AD63" s="71">
        <v>5.3997779011660099E-2</v>
      </c>
      <c r="AE63" s="3">
        <v>1</v>
      </c>
      <c r="AF63" s="71">
        <v>1.43497757847534E-2</v>
      </c>
      <c r="AG63" s="3">
        <v>3</v>
      </c>
      <c r="AH63" s="71">
        <v>2.1313198891331299E-2</v>
      </c>
      <c r="AI63" s="3">
        <v>5</v>
      </c>
      <c r="AJ63" s="71">
        <v>2.07171314741036E-2</v>
      </c>
      <c r="AK63" s="3">
        <v>4</v>
      </c>
      <c r="AL63" s="71">
        <v>0.98044843049327401</v>
      </c>
      <c r="AM63" s="3">
        <v>3</v>
      </c>
      <c r="AN63" s="29">
        <v>65.562913907284795</v>
      </c>
      <c r="AO63" s="3">
        <v>5</v>
      </c>
      <c r="AP63" s="29">
        <v>80.794701986754987</v>
      </c>
      <c r="AQ63" s="3">
        <v>5</v>
      </c>
      <c r="AR63" s="28">
        <v>8.9839477604209073E-2</v>
      </c>
      <c r="AS63" s="38">
        <v>1</v>
      </c>
      <c r="AT63" s="28">
        <v>0.49793645482080195</v>
      </c>
      <c r="AU63" s="38">
        <v>4</v>
      </c>
      <c r="AV63" s="28">
        <v>0.80091715601671087</v>
      </c>
      <c r="AW63" s="38">
        <v>4</v>
      </c>
      <c r="AX63" s="31">
        <v>0.99626131299305176</v>
      </c>
      <c r="AY63" s="38">
        <v>1</v>
      </c>
      <c r="AZ63" s="28">
        <v>0.55221482295698598</v>
      </c>
      <c r="BA63" s="38">
        <v>5</v>
      </c>
      <c r="BB63" s="28">
        <v>0.16896320230369505</v>
      </c>
      <c r="BC63" s="38">
        <v>5</v>
      </c>
      <c r="BD63" s="32">
        <v>-2.74</v>
      </c>
      <c r="BE63" s="38">
        <v>2</v>
      </c>
      <c r="BF63" s="3"/>
      <c r="BG63" s="38">
        <v>2</v>
      </c>
      <c r="BH63" s="1">
        <v>0</v>
      </c>
      <c r="BI63" s="38">
        <v>3</v>
      </c>
      <c r="BJ63" s="37">
        <v>0</v>
      </c>
      <c r="BK63" s="38">
        <v>2</v>
      </c>
      <c r="BL63" s="37">
        <v>0.66022891657995586</v>
      </c>
      <c r="BM63" s="38">
        <v>5</v>
      </c>
      <c r="BN63" s="37">
        <v>0.20830000000000001</v>
      </c>
      <c r="BO63" s="38">
        <v>5</v>
      </c>
      <c r="BP63" s="1">
        <v>4.7242972277881503E-5</v>
      </c>
      <c r="BQ63" s="38">
        <v>2</v>
      </c>
      <c r="BR63" s="36">
        <v>54.736029409317752</v>
      </c>
      <c r="BS63" s="38">
        <v>5</v>
      </c>
      <c r="BT63" s="29">
        <v>661</v>
      </c>
      <c r="BU63" s="3">
        <v>1</v>
      </c>
      <c r="BV63" s="37">
        <v>51.905523175077143</v>
      </c>
      <c r="BW63" s="38">
        <v>4</v>
      </c>
      <c r="BX63" s="120">
        <v>0.70285714285714285</v>
      </c>
      <c r="BY63" s="87" t="s">
        <v>59</v>
      </c>
    </row>
    <row r="64" spans="2:77" ht="12">
      <c r="B64" s="77" t="s">
        <v>123</v>
      </c>
      <c r="C64" s="38">
        <v>502</v>
      </c>
      <c r="D64" s="78" t="s">
        <v>124</v>
      </c>
      <c r="E64" s="39" t="s">
        <v>58</v>
      </c>
      <c r="F64" s="3">
        <v>8.3000000000000007</v>
      </c>
      <c r="G64" s="3">
        <v>4</v>
      </c>
      <c r="H64" s="4">
        <v>49.98</v>
      </c>
      <c r="I64" s="3">
        <v>4</v>
      </c>
      <c r="J64" s="5">
        <v>43.703151221331346</v>
      </c>
      <c r="K64" s="3">
        <v>3</v>
      </c>
      <c r="L64" s="82">
        <v>4329</v>
      </c>
      <c r="M64" s="3">
        <v>1</v>
      </c>
      <c r="N64" s="1">
        <v>0.85758524023730365</v>
      </c>
      <c r="O64" s="3">
        <v>1</v>
      </c>
      <c r="P64" s="38">
        <v>2</v>
      </c>
      <c r="Q64" s="3">
        <v>1</v>
      </c>
      <c r="R64" s="70">
        <v>0.25991189427312777</v>
      </c>
      <c r="S64" s="3">
        <v>2</v>
      </c>
      <c r="T64" s="28">
        <v>0.32609217660728118</v>
      </c>
      <c r="U64" s="3">
        <v>4</v>
      </c>
      <c r="V64" s="113">
        <v>72.099999999999994</v>
      </c>
      <c r="W64" s="3">
        <v>4</v>
      </c>
      <c r="X64" s="36">
        <v>97.5</v>
      </c>
      <c r="Y64" s="3">
        <v>3</v>
      </c>
      <c r="Z64" s="36">
        <v>53.59</v>
      </c>
      <c r="AA64" s="3">
        <v>2</v>
      </c>
      <c r="AB64" s="36">
        <v>35.04</v>
      </c>
      <c r="AC64" s="3">
        <v>2</v>
      </c>
      <c r="AD64" s="71">
        <v>2.9042904290429002E-2</v>
      </c>
      <c r="AE64" s="3">
        <v>2</v>
      </c>
      <c r="AF64" s="71">
        <v>1.4018134096874199E-2</v>
      </c>
      <c r="AG64" s="3">
        <v>3</v>
      </c>
      <c r="AH64" s="71">
        <v>2.6058631921824098E-2</v>
      </c>
      <c r="AI64" s="3">
        <v>4</v>
      </c>
      <c r="AJ64" s="71">
        <v>2.2462562396006601E-2</v>
      </c>
      <c r="AK64" s="3">
        <v>4</v>
      </c>
      <c r="AL64" s="71">
        <v>0.97267955141970897</v>
      </c>
      <c r="AM64" s="3">
        <v>3</v>
      </c>
      <c r="AN64" s="29">
        <v>51.190087690671994</v>
      </c>
      <c r="AO64" s="3">
        <v>4</v>
      </c>
      <c r="AP64" s="29">
        <v>69.048245660206575</v>
      </c>
      <c r="AQ64" s="3">
        <v>4</v>
      </c>
      <c r="AR64" s="28">
        <v>0.15011278529028962</v>
      </c>
      <c r="AS64" s="38">
        <v>2</v>
      </c>
      <c r="AT64" s="28">
        <v>0.29127679747394797</v>
      </c>
      <c r="AU64" s="38">
        <v>3</v>
      </c>
      <c r="AV64" s="28">
        <v>0.80091715601671087</v>
      </c>
      <c r="AW64" s="38">
        <v>3</v>
      </c>
      <c r="AX64" s="31">
        <v>0.99626131299305176</v>
      </c>
      <c r="AY64" s="38">
        <v>1</v>
      </c>
      <c r="AZ64" s="28">
        <v>0.42746567464146007</v>
      </c>
      <c r="BA64" s="38">
        <v>5</v>
      </c>
      <c r="BB64" s="28">
        <v>0.21628072103757773</v>
      </c>
      <c r="BC64" s="38">
        <v>5</v>
      </c>
      <c r="BD64" s="32">
        <v>-22.17</v>
      </c>
      <c r="BE64" s="38">
        <v>1</v>
      </c>
      <c r="BF64" s="3"/>
      <c r="BG64" s="38">
        <v>2</v>
      </c>
      <c r="BH64" s="1">
        <v>0</v>
      </c>
      <c r="BI64" s="38">
        <v>3</v>
      </c>
      <c r="BJ64" s="37">
        <v>0</v>
      </c>
      <c r="BK64" s="38">
        <v>2</v>
      </c>
      <c r="BL64" s="37">
        <v>0.50747715830691775</v>
      </c>
      <c r="BM64" s="38">
        <v>4</v>
      </c>
      <c r="BN64" s="37">
        <v>0.2</v>
      </c>
      <c r="BO64" s="38">
        <v>5</v>
      </c>
      <c r="BP64" s="1">
        <v>1.9963963959014341E-5</v>
      </c>
      <c r="BQ64" s="38">
        <v>2</v>
      </c>
      <c r="BR64" s="36">
        <v>78.559513880614801</v>
      </c>
      <c r="BS64" s="38">
        <v>5</v>
      </c>
      <c r="BT64" s="29">
        <v>210</v>
      </c>
      <c r="BU64" s="3">
        <v>1</v>
      </c>
      <c r="BV64" s="37">
        <v>73.597336918481133</v>
      </c>
      <c r="BW64" s="38">
        <v>5</v>
      </c>
      <c r="BX64" s="120">
        <v>0.62857142857142856</v>
      </c>
      <c r="BY64" s="86" t="s">
        <v>56</v>
      </c>
    </row>
    <row r="65" spans="2:77" ht="12">
      <c r="B65" s="77" t="s">
        <v>123</v>
      </c>
      <c r="C65" s="38">
        <v>503</v>
      </c>
      <c r="D65" s="78" t="s">
        <v>125</v>
      </c>
      <c r="E65" s="41" t="s">
        <v>58</v>
      </c>
      <c r="F65" s="3">
        <v>8.3000000000000007</v>
      </c>
      <c r="G65" s="3">
        <v>4</v>
      </c>
      <c r="H65" s="4">
        <v>55.32</v>
      </c>
      <c r="I65" s="3">
        <v>4</v>
      </c>
      <c r="J65" s="5">
        <v>55.37065052950075</v>
      </c>
      <c r="K65" s="3">
        <v>2</v>
      </c>
      <c r="L65" s="82">
        <v>1294</v>
      </c>
      <c r="M65" s="3">
        <v>1</v>
      </c>
      <c r="N65" s="1">
        <v>0.99703322784810122</v>
      </c>
      <c r="O65" s="3">
        <v>4</v>
      </c>
      <c r="P65" s="38">
        <v>1</v>
      </c>
      <c r="Q65" s="3">
        <v>2</v>
      </c>
      <c r="R65" s="70">
        <v>0</v>
      </c>
      <c r="S65" s="3">
        <v>0</v>
      </c>
      <c r="T65" s="28">
        <v>0.26045701006971345</v>
      </c>
      <c r="U65" s="3">
        <v>5</v>
      </c>
      <c r="V65" s="113">
        <v>69.17</v>
      </c>
      <c r="W65" s="3">
        <v>4</v>
      </c>
      <c r="X65" s="36">
        <v>92.57</v>
      </c>
      <c r="Y65" s="3">
        <v>4</v>
      </c>
      <c r="Z65" s="36">
        <v>60.98</v>
      </c>
      <c r="AA65" s="3">
        <v>3</v>
      </c>
      <c r="AB65" s="36">
        <v>32.46</v>
      </c>
      <c r="AC65" s="3">
        <v>4</v>
      </c>
      <c r="AD65" s="71">
        <v>2.8421052631578899E-2</v>
      </c>
      <c r="AE65" s="3">
        <v>2</v>
      </c>
      <c r="AF65" s="71">
        <v>1.8711018711018702E-2</v>
      </c>
      <c r="AG65" s="3">
        <v>2</v>
      </c>
      <c r="AH65" s="71">
        <v>4.4836956521739101E-2</v>
      </c>
      <c r="AI65" s="3">
        <v>3</v>
      </c>
      <c r="AJ65" s="71">
        <v>7.7142857142857194E-2</v>
      </c>
      <c r="AK65" s="3">
        <v>2</v>
      </c>
      <c r="AL65" s="71">
        <v>0.98128898128898101</v>
      </c>
      <c r="AM65" s="3">
        <v>4</v>
      </c>
      <c r="AN65" s="29">
        <v>64.777214972527418</v>
      </c>
      <c r="AO65" s="3">
        <v>5</v>
      </c>
      <c r="AP65" s="29">
        <v>65.925480769230717</v>
      </c>
      <c r="AQ65" s="3">
        <v>4</v>
      </c>
      <c r="AR65" s="28">
        <v>9.1369136308892832E-2</v>
      </c>
      <c r="AS65" s="38">
        <v>1</v>
      </c>
      <c r="AT65" s="28">
        <v>0.19329420075349837</v>
      </c>
      <c r="AU65" s="38">
        <v>2</v>
      </c>
      <c r="AV65" s="28">
        <v>0.80091715601671087</v>
      </c>
      <c r="AW65" s="38">
        <v>2</v>
      </c>
      <c r="AX65" s="31">
        <v>0.99626131299305176</v>
      </c>
      <c r="AY65" s="38">
        <v>1</v>
      </c>
      <c r="AZ65" s="28">
        <v>1.0837142490081171</v>
      </c>
      <c r="BA65" s="38">
        <v>5</v>
      </c>
      <c r="BB65" s="28">
        <v>0.22366173517973545</v>
      </c>
      <c r="BC65" s="38">
        <v>5</v>
      </c>
      <c r="BD65" s="32">
        <v>-18.670000000000002</v>
      </c>
      <c r="BE65" s="38">
        <v>1</v>
      </c>
      <c r="BF65" s="3">
        <v>10.56</v>
      </c>
      <c r="BG65" s="38">
        <v>3</v>
      </c>
      <c r="BH65" s="1">
        <v>0.4375</v>
      </c>
      <c r="BI65" s="38">
        <v>4</v>
      </c>
      <c r="BJ65" s="37">
        <v>0</v>
      </c>
      <c r="BK65" s="38">
        <v>2</v>
      </c>
      <c r="BL65" s="37">
        <v>0.48579593208942679</v>
      </c>
      <c r="BM65" s="38">
        <v>4</v>
      </c>
      <c r="BN65" s="37">
        <v>0.22450000000000001</v>
      </c>
      <c r="BO65" s="38">
        <v>5</v>
      </c>
      <c r="BP65" s="1">
        <v>5.5229944350308078E-5</v>
      </c>
      <c r="BQ65" s="38">
        <v>3</v>
      </c>
      <c r="BR65" s="36">
        <v>94.678624059148021</v>
      </c>
      <c r="BS65" s="38">
        <v>4</v>
      </c>
      <c r="BT65" s="29">
        <v>18</v>
      </c>
      <c r="BU65" s="3">
        <v>2</v>
      </c>
      <c r="BV65" s="37">
        <v>95.755955120545622</v>
      </c>
      <c r="BW65" s="38">
        <v>5</v>
      </c>
      <c r="BX65" s="120">
        <v>0.63428571428571423</v>
      </c>
      <c r="BY65" s="86" t="s">
        <v>56</v>
      </c>
    </row>
    <row r="66" spans="2:77" ht="12">
      <c r="B66" s="76" t="s">
        <v>123</v>
      </c>
      <c r="C66" s="38">
        <v>504</v>
      </c>
      <c r="D66" s="76" t="s">
        <v>126</v>
      </c>
      <c r="E66" s="41" t="s">
        <v>58</v>
      </c>
      <c r="F66" s="3">
        <v>8.9</v>
      </c>
      <c r="G66" s="3">
        <v>4</v>
      </c>
      <c r="H66" s="4">
        <v>51.57</v>
      </c>
      <c r="I66" s="3">
        <v>4</v>
      </c>
      <c r="J66" s="5">
        <v>52.097330670056294</v>
      </c>
      <c r="K66" s="3">
        <v>2</v>
      </c>
      <c r="L66" s="82">
        <v>1886</v>
      </c>
      <c r="M66" s="3">
        <v>1</v>
      </c>
      <c r="N66" s="1">
        <v>0.99507908611599294</v>
      </c>
      <c r="O66" s="3">
        <v>3</v>
      </c>
      <c r="P66" s="38"/>
      <c r="Q66" s="3"/>
      <c r="R66" s="70">
        <v>0</v>
      </c>
      <c r="S66" s="3">
        <v>0</v>
      </c>
      <c r="T66" s="28">
        <v>0.37818357862122387</v>
      </c>
      <c r="U66" s="3">
        <v>4</v>
      </c>
      <c r="V66" s="113">
        <v>74.38</v>
      </c>
      <c r="W66" s="3">
        <v>3</v>
      </c>
      <c r="X66" s="36">
        <v>101.61</v>
      </c>
      <c r="Y66" s="3">
        <v>5</v>
      </c>
      <c r="Z66" s="36">
        <v>77.739999999999995</v>
      </c>
      <c r="AA66" s="3">
        <v>5</v>
      </c>
      <c r="AB66" s="36">
        <v>13.02</v>
      </c>
      <c r="AC66" s="3">
        <v>4</v>
      </c>
      <c r="AD66" s="71">
        <v>2.3919043238270401E-2</v>
      </c>
      <c r="AE66" s="3">
        <v>3</v>
      </c>
      <c r="AF66" s="71">
        <v>2.5711159737417898E-2</v>
      </c>
      <c r="AG66" s="3">
        <v>1</v>
      </c>
      <c r="AH66" s="71">
        <v>8.1124932395889707E-2</v>
      </c>
      <c r="AI66" s="3">
        <v>1</v>
      </c>
      <c r="AJ66" s="71">
        <v>9.5100864553314096E-2</v>
      </c>
      <c r="AK66" s="3">
        <v>2</v>
      </c>
      <c r="AL66" s="71">
        <v>0.96006564551422302</v>
      </c>
      <c r="AM66" s="3">
        <v>2</v>
      </c>
      <c r="AN66" s="29">
        <v>59.995437293900522</v>
      </c>
      <c r="AO66" s="3">
        <v>4</v>
      </c>
      <c r="AP66" s="29">
        <v>61.078043013874819</v>
      </c>
      <c r="AQ66" s="3">
        <v>3</v>
      </c>
      <c r="AR66" s="28">
        <v>9.6144004028720767E-2</v>
      </c>
      <c r="AS66" s="38">
        <v>1</v>
      </c>
      <c r="AT66" s="28">
        <v>0.36406148234987629</v>
      </c>
      <c r="AU66" s="38">
        <v>4</v>
      </c>
      <c r="AV66" s="28">
        <v>0.80091715601671087</v>
      </c>
      <c r="AW66" s="38">
        <v>4</v>
      </c>
      <c r="AX66" s="31">
        <v>0.99626131299305176</v>
      </c>
      <c r="AY66" s="38">
        <v>1</v>
      </c>
      <c r="AZ66" s="28">
        <v>1.1411451604495433</v>
      </c>
      <c r="BA66" s="38">
        <v>5</v>
      </c>
      <c r="BB66" s="28">
        <v>0.20278333231451312</v>
      </c>
      <c r="BC66" s="38">
        <v>5</v>
      </c>
      <c r="BD66" s="32">
        <v>-3.19</v>
      </c>
      <c r="BE66" s="38">
        <v>2</v>
      </c>
      <c r="BF66" s="3"/>
      <c r="BG66" s="38">
        <v>2</v>
      </c>
      <c r="BH66" s="1">
        <v>0</v>
      </c>
      <c r="BI66" s="38">
        <v>3</v>
      </c>
      <c r="BJ66" s="37">
        <v>0</v>
      </c>
      <c r="BK66" s="38">
        <v>2</v>
      </c>
      <c r="BL66" s="37">
        <v>0.59033956782277097</v>
      </c>
      <c r="BM66" s="38">
        <v>4</v>
      </c>
      <c r="BN66" s="37">
        <v>0.22159999999999999</v>
      </c>
      <c r="BO66" s="38">
        <v>5</v>
      </c>
      <c r="BP66" s="1">
        <v>1.3601691333369427E-3</v>
      </c>
      <c r="BQ66" s="38">
        <v>2</v>
      </c>
      <c r="BR66" s="36">
        <v>48.191096447391516</v>
      </c>
      <c r="BS66" s="38">
        <v>5</v>
      </c>
      <c r="BT66" s="29">
        <v>30</v>
      </c>
      <c r="BU66" s="3">
        <v>1</v>
      </c>
      <c r="BV66" s="37">
        <v>75.550599719166058</v>
      </c>
      <c r="BW66" s="38">
        <v>5</v>
      </c>
      <c r="BX66" s="120">
        <v>0.57714285714285718</v>
      </c>
      <c r="BY66" s="88" t="s">
        <v>65</v>
      </c>
    </row>
    <row r="67" spans="2:77" ht="12">
      <c r="B67" s="76" t="s">
        <v>123</v>
      </c>
      <c r="C67" s="38">
        <v>505</v>
      </c>
      <c r="D67" s="76" t="s">
        <v>127</v>
      </c>
      <c r="E67" s="39" t="s">
        <v>58</v>
      </c>
      <c r="F67" s="3">
        <v>9.1999999999999993</v>
      </c>
      <c r="G67" s="3">
        <v>4</v>
      </c>
      <c r="H67" s="4">
        <v>59.15</v>
      </c>
      <c r="I67" s="3">
        <v>4</v>
      </c>
      <c r="J67" s="5">
        <v>51.864522750598695</v>
      </c>
      <c r="K67" s="3">
        <v>2</v>
      </c>
      <c r="L67" s="82">
        <v>2013</v>
      </c>
      <c r="M67" s="3">
        <v>1</v>
      </c>
      <c r="N67" s="1">
        <v>0.99413348720907868</v>
      </c>
      <c r="O67" s="3">
        <v>3</v>
      </c>
      <c r="P67" s="38">
        <v>1</v>
      </c>
      <c r="Q67" s="3">
        <v>2</v>
      </c>
      <c r="R67" s="70">
        <v>0</v>
      </c>
      <c r="S67" s="3">
        <v>0</v>
      </c>
      <c r="T67" s="28">
        <v>0.2344113090627421</v>
      </c>
      <c r="U67" s="3">
        <v>5</v>
      </c>
      <c r="V67" s="113">
        <v>84.3</v>
      </c>
      <c r="W67" s="3">
        <v>3</v>
      </c>
      <c r="X67" s="36">
        <v>103.34</v>
      </c>
      <c r="Y67" s="3">
        <v>3</v>
      </c>
      <c r="Z67" s="36">
        <v>54.02</v>
      </c>
      <c r="AA67" s="3">
        <v>2</v>
      </c>
      <c r="AB67" s="36">
        <v>23.23</v>
      </c>
      <c r="AC67" s="3">
        <v>2</v>
      </c>
      <c r="AD67" s="71">
        <v>2.0698576972833199E-2</v>
      </c>
      <c r="AE67" s="3">
        <v>3</v>
      </c>
      <c r="AF67" s="71">
        <v>1.2798634812286699E-2</v>
      </c>
      <c r="AG67" s="3">
        <v>3</v>
      </c>
      <c r="AH67" s="71">
        <v>2.52976190476191E-2</v>
      </c>
      <c r="AI67" s="3">
        <v>4</v>
      </c>
      <c r="AJ67" s="71">
        <v>3.3129904097645997E-2</v>
      </c>
      <c r="AK67" s="3">
        <v>4</v>
      </c>
      <c r="AL67" s="71">
        <v>0.98407281001137703</v>
      </c>
      <c r="AM67" s="3">
        <v>4</v>
      </c>
      <c r="AN67" s="29">
        <v>42.253521126760532</v>
      </c>
      <c r="AO67" s="3">
        <v>3</v>
      </c>
      <c r="AP67" s="29">
        <v>52.112676056338017</v>
      </c>
      <c r="AQ67" s="3">
        <v>3</v>
      </c>
      <c r="AR67" s="28">
        <v>6.9538951327609899E-2</v>
      </c>
      <c r="AS67" s="38">
        <v>1</v>
      </c>
      <c r="AT67" s="28">
        <v>0.26572057861732001</v>
      </c>
      <c r="AU67" s="38">
        <v>3</v>
      </c>
      <c r="AV67" s="28">
        <v>0.80091715601671087</v>
      </c>
      <c r="AW67" s="38">
        <v>3</v>
      </c>
      <c r="AX67" s="31">
        <v>0.99626131299305176</v>
      </c>
      <c r="AY67" s="38">
        <v>1</v>
      </c>
      <c r="AZ67" s="28">
        <v>0.37322483460682937</v>
      </c>
      <c r="BA67" s="38">
        <v>5</v>
      </c>
      <c r="BB67" s="28">
        <v>0.25726956562951042</v>
      </c>
      <c r="BC67" s="38">
        <v>5</v>
      </c>
      <c r="BD67" s="32">
        <v>-16.52</v>
      </c>
      <c r="BE67" s="38">
        <v>1</v>
      </c>
      <c r="BF67" s="3"/>
      <c r="BG67" s="38">
        <v>2</v>
      </c>
      <c r="BH67" s="1">
        <v>0.33333333333333337</v>
      </c>
      <c r="BI67" s="38">
        <v>4</v>
      </c>
      <c r="BJ67" s="37">
        <v>0.2276707643009393</v>
      </c>
      <c r="BK67" s="38">
        <v>4</v>
      </c>
      <c r="BL67" s="37">
        <v>0.13513513513513514</v>
      </c>
      <c r="BM67" s="38">
        <v>1</v>
      </c>
      <c r="BN67" s="37">
        <v>0.25700000000000001</v>
      </c>
      <c r="BO67" s="38">
        <v>5</v>
      </c>
      <c r="BP67" s="1">
        <v>8.191447252035083E-3</v>
      </c>
      <c r="BQ67" s="38">
        <v>2</v>
      </c>
      <c r="BR67" s="36">
        <v>78.04471040687983</v>
      </c>
      <c r="BS67" s="38">
        <v>5</v>
      </c>
      <c r="BT67" s="29">
        <v>41</v>
      </c>
      <c r="BU67" s="3">
        <v>1</v>
      </c>
      <c r="BV67" s="37">
        <v>52.109458455670463</v>
      </c>
      <c r="BW67" s="38">
        <v>4</v>
      </c>
      <c r="BX67" s="120">
        <v>0.63428571428571423</v>
      </c>
      <c r="BY67" s="86" t="s">
        <v>56</v>
      </c>
    </row>
    <row r="68" spans="2:77" ht="12">
      <c r="B68" s="77" t="s">
        <v>123</v>
      </c>
      <c r="C68" s="38">
        <v>506</v>
      </c>
      <c r="D68" s="78" t="s">
        <v>128</v>
      </c>
      <c r="E68" s="39" t="s">
        <v>58</v>
      </c>
      <c r="F68" s="3">
        <v>8.1</v>
      </c>
      <c r="G68" s="3">
        <v>4</v>
      </c>
      <c r="H68" s="4">
        <v>52.48</v>
      </c>
      <c r="I68" s="3">
        <v>4</v>
      </c>
      <c r="J68" s="5">
        <v>47.909836065573771</v>
      </c>
      <c r="K68" s="3">
        <v>3</v>
      </c>
      <c r="L68" s="82">
        <v>2203</v>
      </c>
      <c r="M68" s="3">
        <v>1</v>
      </c>
      <c r="N68" s="1">
        <v>0.98985949908368964</v>
      </c>
      <c r="O68" s="3">
        <v>3</v>
      </c>
      <c r="P68" s="38"/>
      <c r="Q68" s="3"/>
      <c r="R68" s="70">
        <v>0</v>
      </c>
      <c r="S68" s="3">
        <v>0</v>
      </c>
      <c r="T68" s="28">
        <v>0.25212238574748258</v>
      </c>
      <c r="U68" s="3">
        <v>5</v>
      </c>
      <c r="V68" s="113">
        <v>68.540000000000006</v>
      </c>
      <c r="W68" s="3">
        <v>2</v>
      </c>
      <c r="X68" s="36">
        <v>95.66</v>
      </c>
      <c r="Y68" s="3">
        <v>4</v>
      </c>
      <c r="Z68" s="36">
        <v>44.81</v>
      </c>
      <c r="AA68" s="3">
        <v>1</v>
      </c>
      <c r="AB68" s="36">
        <v>21.3</v>
      </c>
      <c r="AC68" s="3">
        <v>3</v>
      </c>
      <c r="AD68" s="71">
        <v>1.4438943894389499E-2</v>
      </c>
      <c r="AE68" s="3">
        <v>4</v>
      </c>
      <c r="AF68" s="71">
        <v>1.65551250440296E-2</v>
      </c>
      <c r="AG68" s="3">
        <v>2</v>
      </c>
      <c r="AH68" s="71">
        <v>1.95927775643489E-2</v>
      </c>
      <c r="AI68" s="3">
        <v>5</v>
      </c>
      <c r="AJ68" s="71">
        <v>4.72377902321858E-2</v>
      </c>
      <c r="AK68" s="3">
        <v>3</v>
      </c>
      <c r="AL68" s="71">
        <v>0.97393448397323001</v>
      </c>
      <c r="AM68" s="3">
        <v>3</v>
      </c>
      <c r="AN68" s="29">
        <v>58.657599291779007</v>
      </c>
      <c r="AO68" s="3">
        <v>4</v>
      </c>
      <c r="AP68" s="29">
        <v>81.563116172387424</v>
      </c>
      <c r="AQ68" s="3">
        <v>5</v>
      </c>
      <c r="AR68" s="28">
        <v>0.11107230608339141</v>
      </c>
      <c r="AS68" s="38">
        <v>1</v>
      </c>
      <c r="AT68" s="28">
        <v>0.32909925280931934</v>
      </c>
      <c r="AU68" s="38">
        <v>3</v>
      </c>
      <c r="AV68" s="28">
        <v>0.80091715601671087</v>
      </c>
      <c r="AW68" s="38">
        <v>3</v>
      </c>
      <c r="AX68" s="31">
        <v>0.99626131299305176</v>
      </c>
      <c r="AY68" s="38">
        <v>1</v>
      </c>
      <c r="AZ68" s="28">
        <v>0.97244762170908305</v>
      </c>
      <c r="BA68" s="38">
        <v>5</v>
      </c>
      <c r="BB68" s="28">
        <v>0.17925016146359374</v>
      </c>
      <c r="BC68" s="38">
        <v>5</v>
      </c>
      <c r="BD68" s="32">
        <v>5.62</v>
      </c>
      <c r="BE68" s="38">
        <v>5</v>
      </c>
      <c r="BF68" s="3"/>
      <c r="BG68" s="38">
        <v>2</v>
      </c>
      <c r="BH68" s="1">
        <v>0</v>
      </c>
      <c r="BI68" s="38">
        <v>2</v>
      </c>
      <c r="BJ68" s="37">
        <v>0</v>
      </c>
      <c r="BK68" s="38">
        <v>2</v>
      </c>
      <c r="BL68" s="37">
        <v>0.30116120218579234</v>
      </c>
      <c r="BM68" s="38">
        <v>3</v>
      </c>
      <c r="BN68" s="37">
        <v>0.39800000000000002</v>
      </c>
      <c r="BO68" s="38">
        <v>3</v>
      </c>
      <c r="BP68" s="1">
        <v>1.8865679261982004E-3</v>
      </c>
      <c r="BQ68" s="38">
        <v>2</v>
      </c>
      <c r="BR68" s="36">
        <v>46.438193095670691</v>
      </c>
      <c r="BS68" s="38">
        <v>5</v>
      </c>
      <c r="BT68" s="29">
        <v>54</v>
      </c>
      <c r="BU68" s="3">
        <v>1</v>
      </c>
      <c r="BV68" s="37">
        <v>77.627724046356462</v>
      </c>
      <c r="BW68" s="38">
        <v>5</v>
      </c>
      <c r="BX68" s="120">
        <v>0.62285714285714289</v>
      </c>
      <c r="BY68" s="86" t="s">
        <v>56</v>
      </c>
    </row>
    <row r="69" spans="2:77" ht="12">
      <c r="B69" s="77" t="s">
        <v>123</v>
      </c>
      <c r="C69" s="38">
        <v>507</v>
      </c>
      <c r="D69" s="78" t="s">
        <v>129</v>
      </c>
      <c r="E69" s="39" t="s">
        <v>58</v>
      </c>
      <c r="F69" s="3">
        <v>12.1</v>
      </c>
      <c r="G69" s="3">
        <v>4</v>
      </c>
      <c r="H69" s="4">
        <v>63.9</v>
      </c>
      <c r="I69" s="3">
        <v>3</v>
      </c>
      <c r="J69" s="5">
        <v>41.13655640373198</v>
      </c>
      <c r="K69" s="3">
        <v>4</v>
      </c>
      <c r="L69" s="82">
        <v>2895</v>
      </c>
      <c r="M69" s="3">
        <v>1</v>
      </c>
      <c r="N69" s="1">
        <v>0.99041106072994867</v>
      </c>
      <c r="O69" s="3">
        <v>3</v>
      </c>
      <c r="P69" s="38"/>
      <c r="Q69" s="3"/>
      <c r="R69" s="70">
        <v>0.33484162895927599</v>
      </c>
      <c r="S69" s="3">
        <v>1</v>
      </c>
      <c r="T69" s="28">
        <v>0.26358249419055002</v>
      </c>
      <c r="U69" s="3">
        <v>5</v>
      </c>
      <c r="V69" s="113">
        <v>65.61</v>
      </c>
      <c r="W69" s="3">
        <v>5</v>
      </c>
      <c r="X69" s="36">
        <v>97.75</v>
      </c>
      <c r="Y69" s="3">
        <v>4</v>
      </c>
      <c r="Z69" s="36">
        <v>57.29</v>
      </c>
      <c r="AA69" s="3">
        <v>1</v>
      </c>
      <c r="AB69" s="36">
        <v>18.829999999999998</v>
      </c>
      <c r="AC69" s="3">
        <v>4</v>
      </c>
      <c r="AD69" s="71">
        <v>3.8159958180867697E-2</v>
      </c>
      <c r="AE69" s="3">
        <v>1</v>
      </c>
      <c r="AF69" s="71">
        <v>1.5725190839694699E-2</v>
      </c>
      <c r="AG69" s="3">
        <v>2</v>
      </c>
      <c r="AH69" s="71">
        <v>1.5483870967742E-2</v>
      </c>
      <c r="AI69" s="3">
        <v>5</v>
      </c>
      <c r="AJ69" s="71">
        <v>9.3714285714285694E-2</v>
      </c>
      <c r="AK69" s="3">
        <v>2</v>
      </c>
      <c r="AL69" s="71">
        <v>0.96748091603053399</v>
      </c>
      <c r="AM69" s="3">
        <v>2</v>
      </c>
      <c r="AN69" s="29">
        <v>53.571428571428569</v>
      </c>
      <c r="AO69" s="3">
        <v>4</v>
      </c>
      <c r="AP69" s="29">
        <v>61.904761904761905</v>
      </c>
      <c r="AQ69" s="3">
        <v>4</v>
      </c>
      <c r="AR69" s="28">
        <v>0.12889853418793601</v>
      </c>
      <c r="AS69" s="38">
        <v>2</v>
      </c>
      <c r="AT69" s="28">
        <v>6.5460993458168762E-2</v>
      </c>
      <c r="AU69" s="38">
        <v>1</v>
      </c>
      <c r="AV69" s="28">
        <v>0.80091715601671087</v>
      </c>
      <c r="AW69" s="38">
        <v>1</v>
      </c>
      <c r="AX69" s="31">
        <v>0.99626131299305176</v>
      </c>
      <c r="AY69" s="38">
        <v>1</v>
      </c>
      <c r="AZ69" s="28">
        <v>0.66049297327804257</v>
      </c>
      <c r="BA69" s="38">
        <v>5</v>
      </c>
      <c r="BB69" s="28">
        <v>0.21353934999859081</v>
      </c>
      <c r="BC69" s="38">
        <v>5</v>
      </c>
      <c r="BD69" s="32">
        <v>-35.58</v>
      </c>
      <c r="BE69" s="38">
        <v>1</v>
      </c>
      <c r="BF69" s="3"/>
      <c r="BG69" s="38">
        <v>2</v>
      </c>
      <c r="BH69" s="1">
        <v>0</v>
      </c>
      <c r="BI69" s="38">
        <v>2</v>
      </c>
      <c r="BJ69" s="37">
        <v>0.2276707643009393</v>
      </c>
      <c r="BK69" s="38">
        <v>4</v>
      </c>
      <c r="BL69" s="37">
        <v>0.40797285835453773</v>
      </c>
      <c r="BM69" s="38">
        <v>3</v>
      </c>
      <c r="BN69" s="37">
        <v>0.46139999999999998</v>
      </c>
      <c r="BO69" s="38">
        <v>3</v>
      </c>
      <c r="BP69" s="1">
        <v>4.1056794365359625E-5</v>
      </c>
      <c r="BQ69" s="38">
        <v>2</v>
      </c>
      <c r="BR69" s="36">
        <v>79.9527962572094</v>
      </c>
      <c r="BS69" s="38">
        <v>5</v>
      </c>
      <c r="BT69" s="29">
        <v>47</v>
      </c>
      <c r="BU69" s="3">
        <v>1</v>
      </c>
      <c r="BV69" s="37">
        <v>79.429847020842686</v>
      </c>
      <c r="BW69" s="38">
        <v>5</v>
      </c>
      <c r="BX69" s="120">
        <v>0.57714285714285718</v>
      </c>
      <c r="BY69" s="88" t="s">
        <v>65</v>
      </c>
    </row>
    <row r="70" spans="2:77" ht="12">
      <c r="B70" s="77" t="s">
        <v>123</v>
      </c>
      <c r="C70" s="38">
        <v>508</v>
      </c>
      <c r="D70" s="78" t="s">
        <v>130</v>
      </c>
      <c r="E70" s="41" t="s">
        <v>89</v>
      </c>
      <c r="F70" s="3">
        <v>16.100000000000001</v>
      </c>
      <c r="G70" s="3">
        <v>3</v>
      </c>
      <c r="H70" s="4">
        <v>70.040000000000006</v>
      </c>
      <c r="I70" s="3">
        <v>3</v>
      </c>
      <c r="J70" s="5">
        <v>51.594851706771131</v>
      </c>
      <c r="K70" s="3">
        <v>2</v>
      </c>
      <c r="L70" s="82">
        <v>662</v>
      </c>
      <c r="M70" s="3">
        <v>2</v>
      </c>
      <c r="N70" s="1">
        <v>0.99313052011776248</v>
      </c>
      <c r="O70" s="3">
        <v>3</v>
      </c>
      <c r="P70" s="38"/>
      <c r="Q70" s="3"/>
      <c r="R70" s="70">
        <v>0</v>
      </c>
      <c r="S70" s="3">
        <v>0</v>
      </c>
      <c r="T70" s="28">
        <v>0.31879938032532923</v>
      </c>
      <c r="U70" s="3">
        <v>4</v>
      </c>
      <c r="V70" s="113">
        <v>74.27</v>
      </c>
      <c r="W70" s="3">
        <v>5</v>
      </c>
      <c r="X70" s="36">
        <v>108.41</v>
      </c>
      <c r="Y70" s="3">
        <v>2</v>
      </c>
      <c r="Z70" s="36">
        <v>51.56</v>
      </c>
      <c r="AA70" s="3">
        <v>5</v>
      </c>
      <c r="AB70" s="36">
        <v>17.78</v>
      </c>
      <c r="AC70" s="3">
        <v>4</v>
      </c>
      <c r="AD70" s="71">
        <v>3.7084398976982097E-2</v>
      </c>
      <c r="AE70" s="3">
        <v>1</v>
      </c>
      <c r="AF70" s="71">
        <v>7.8740157480314803E-3</v>
      </c>
      <c r="AG70" s="3">
        <v>4</v>
      </c>
      <c r="AH70" s="71">
        <v>9.18918918918918E-2</v>
      </c>
      <c r="AI70" s="3">
        <v>1</v>
      </c>
      <c r="AJ70" s="71">
        <v>7.2164948453608199E-2</v>
      </c>
      <c r="AK70" s="3">
        <v>2</v>
      </c>
      <c r="AL70" s="71">
        <v>0.98687664041994805</v>
      </c>
      <c r="AM70" s="3">
        <v>5</v>
      </c>
      <c r="AN70" s="29">
        <v>46.979219038042601</v>
      </c>
      <c r="AO70" s="3">
        <v>3</v>
      </c>
      <c r="AP70" s="29">
        <v>59.854198089492236</v>
      </c>
      <c r="AQ70" s="3">
        <v>3</v>
      </c>
      <c r="AR70" s="28">
        <v>6.8119470474351934E-2</v>
      </c>
      <c r="AS70" s="38">
        <v>1</v>
      </c>
      <c r="AT70" s="28">
        <v>0.14414192159325381</v>
      </c>
      <c r="AU70" s="38">
        <v>2</v>
      </c>
      <c r="AV70" s="28">
        <v>0.80091715601671087</v>
      </c>
      <c r="AW70" s="38">
        <v>2</v>
      </c>
      <c r="AX70" s="31">
        <v>0.99626131299305176</v>
      </c>
      <c r="AY70" s="38">
        <v>1</v>
      </c>
      <c r="AZ70" s="28">
        <v>0.39648082988774991</v>
      </c>
      <c r="BA70" s="38">
        <v>5</v>
      </c>
      <c r="BB70" s="28">
        <v>0.307704646229784</v>
      </c>
      <c r="BC70" s="38">
        <v>5</v>
      </c>
      <c r="BD70" s="32">
        <v>1.35</v>
      </c>
      <c r="BE70" s="38">
        <v>5</v>
      </c>
      <c r="BF70" s="3">
        <v>15</v>
      </c>
      <c r="BG70" s="38">
        <v>3</v>
      </c>
      <c r="BH70" s="1">
        <v>0</v>
      </c>
      <c r="BI70" s="38">
        <v>2</v>
      </c>
      <c r="BJ70" s="37">
        <v>8.6172317381375083E-2</v>
      </c>
      <c r="BK70" s="38">
        <v>3</v>
      </c>
      <c r="BL70" s="37">
        <v>0.14101846670397314</v>
      </c>
      <c r="BM70" s="38">
        <v>1</v>
      </c>
      <c r="BN70" s="37">
        <v>0.3589</v>
      </c>
      <c r="BO70" s="38">
        <v>4</v>
      </c>
      <c r="BP70" s="1">
        <v>3.2734098114070493E-3</v>
      </c>
      <c r="BQ70" s="38">
        <v>2</v>
      </c>
      <c r="BR70" s="36">
        <v>61.527729333798398</v>
      </c>
      <c r="BS70" s="38">
        <v>5</v>
      </c>
      <c r="BT70" s="29">
        <v>22</v>
      </c>
      <c r="BU70" s="3">
        <v>1</v>
      </c>
      <c r="BV70" s="37">
        <v>33.557891194820279</v>
      </c>
      <c r="BW70" s="38">
        <v>3</v>
      </c>
      <c r="BX70" s="120">
        <v>0.57714285714285718</v>
      </c>
      <c r="BY70" s="88" t="s">
        <v>65</v>
      </c>
    </row>
    <row r="71" spans="2:77" ht="12">
      <c r="B71" s="77" t="s">
        <v>123</v>
      </c>
      <c r="C71" s="38">
        <v>509</v>
      </c>
      <c r="D71" s="78" t="s">
        <v>131</v>
      </c>
      <c r="E71" s="41" t="s">
        <v>89</v>
      </c>
      <c r="F71" s="3">
        <v>9.1</v>
      </c>
      <c r="G71" s="3">
        <v>4</v>
      </c>
      <c r="H71" s="4">
        <v>54.52</v>
      </c>
      <c r="I71" s="3">
        <v>4</v>
      </c>
      <c r="J71" s="5">
        <v>31.443389079890448</v>
      </c>
      <c r="K71" s="3">
        <v>4</v>
      </c>
      <c r="L71" s="82">
        <v>1264</v>
      </c>
      <c r="M71" s="3">
        <v>1</v>
      </c>
      <c r="N71" s="1">
        <v>0.99745228430779864</v>
      </c>
      <c r="O71" s="3">
        <v>4</v>
      </c>
      <c r="P71" s="38"/>
      <c r="Q71" s="3"/>
      <c r="R71" s="70">
        <v>0.3392857142857143</v>
      </c>
      <c r="S71" s="3">
        <v>1</v>
      </c>
      <c r="T71" s="28">
        <v>0.17502711076684746</v>
      </c>
      <c r="U71" s="3">
        <v>5</v>
      </c>
      <c r="V71" s="113">
        <v>70.33</v>
      </c>
      <c r="W71" s="3">
        <v>3</v>
      </c>
      <c r="X71" s="36">
        <v>105.2</v>
      </c>
      <c r="Y71" s="3">
        <v>1</v>
      </c>
      <c r="Z71" s="36">
        <v>54.8</v>
      </c>
      <c r="AA71" s="3">
        <v>2</v>
      </c>
      <c r="AB71" s="36">
        <v>35.090000000000003</v>
      </c>
      <c r="AC71" s="3">
        <v>2</v>
      </c>
      <c r="AD71" s="71">
        <v>2.0833333333333402E-2</v>
      </c>
      <c r="AE71" s="3">
        <v>3</v>
      </c>
      <c r="AF71" s="71">
        <v>6.3135366506152897E-3</v>
      </c>
      <c r="AG71" s="3">
        <v>5</v>
      </c>
      <c r="AH71" s="71">
        <v>2.5039619651347E-2</v>
      </c>
      <c r="AI71" s="3">
        <v>4</v>
      </c>
      <c r="AJ71" s="71">
        <v>3.5697057404727402E-2</v>
      </c>
      <c r="AK71" s="3">
        <v>4</v>
      </c>
      <c r="AL71" s="71">
        <v>0.98394863563402901</v>
      </c>
      <c r="AM71" s="3">
        <v>4</v>
      </c>
      <c r="AN71" s="29">
        <v>46.94194002174055</v>
      </c>
      <c r="AO71" s="3">
        <v>3</v>
      </c>
      <c r="AP71" s="29">
        <v>75.511541658673835</v>
      </c>
      <c r="AQ71" s="3">
        <v>5</v>
      </c>
      <c r="AR71" s="28">
        <v>3.4116417246777817E-2</v>
      </c>
      <c r="AS71" s="38">
        <v>1</v>
      </c>
      <c r="AT71" s="28">
        <v>0.55559910844669891</v>
      </c>
      <c r="AU71" s="38">
        <v>5</v>
      </c>
      <c r="AV71" s="28">
        <v>0.80091715601671087</v>
      </c>
      <c r="AW71" s="38">
        <v>5</v>
      </c>
      <c r="AX71" s="31">
        <v>0.99626131299305176</v>
      </c>
      <c r="AY71" s="38">
        <v>1</v>
      </c>
      <c r="AZ71" s="28">
        <v>0.29320676965245368</v>
      </c>
      <c r="BA71" s="38">
        <v>5</v>
      </c>
      <c r="BB71" s="28">
        <v>0.17976657229208834</v>
      </c>
      <c r="BC71" s="38">
        <v>5</v>
      </c>
      <c r="BD71" s="32">
        <v>-9.64</v>
      </c>
      <c r="BE71" s="38">
        <v>1</v>
      </c>
      <c r="BF71" s="3">
        <v>48</v>
      </c>
      <c r="BG71" s="38">
        <v>3</v>
      </c>
      <c r="BH71" s="1">
        <v>0.9978070175438597</v>
      </c>
      <c r="BI71" s="38">
        <v>5</v>
      </c>
      <c r="BJ71" s="37">
        <v>0.43257445217178464</v>
      </c>
      <c r="BK71" s="38">
        <v>5</v>
      </c>
      <c r="BL71" s="37">
        <v>0.3282442748091603</v>
      </c>
      <c r="BM71" s="38">
        <v>3</v>
      </c>
      <c r="BN71" s="37">
        <v>0.50819999999999999</v>
      </c>
      <c r="BO71" s="38">
        <v>2</v>
      </c>
      <c r="BP71" s="1">
        <v>0</v>
      </c>
      <c r="BQ71" s="38">
        <v>3</v>
      </c>
      <c r="BR71" s="36">
        <v>47.804194518460534</v>
      </c>
      <c r="BS71" s="38">
        <v>5</v>
      </c>
      <c r="BT71" s="29">
        <v>123</v>
      </c>
      <c r="BU71" s="3">
        <v>1</v>
      </c>
      <c r="BV71" s="37">
        <v>50.008714348990303</v>
      </c>
      <c r="BW71" s="38">
        <v>4</v>
      </c>
      <c r="BX71" s="120">
        <v>0.69714285714285718</v>
      </c>
      <c r="BY71" s="87" t="s">
        <v>59</v>
      </c>
    </row>
    <row r="72" spans="2:77" ht="12">
      <c r="B72" s="77" t="s">
        <v>123</v>
      </c>
      <c r="C72" s="38">
        <v>510</v>
      </c>
      <c r="D72" s="78" t="s">
        <v>132</v>
      </c>
      <c r="E72" s="41" t="s">
        <v>58</v>
      </c>
      <c r="F72" s="3">
        <v>11.8</v>
      </c>
      <c r="G72" s="3">
        <v>4</v>
      </c>
      <c r="H72" s="4">
        <v>61.08</v>
      </c>
      <c r="I72" s="3">
        <v>4</v>
      </c>
      <c r="J72" s="5">
        <v>31.692873187665917</v>
      </c>
      <c r="K72" s="3">
        <v>4</v>
      </c>
      <c r="L72" s="82">
        <v>208</v>
      </c>
      <c r="M72" s="3">
        <v>3</v>
      </c>
      <c r="N72" s="1">
        <v>0.99738745980707399</v>
      </c>
      <c r="O72" s="3">
        <v>4</v>
      </c>
      <c r="P72" s="38"/>
      <c r="Q72" s="3"/>
      <c r="R72" s="70">
        <v>0</v>
      </c>
      <c r="S72" s="3">
        <v>0</v>
      </c>
      <c r="T72" s="28">
        <v>0.18648721920991479</v>
      </c>
      <c r="U72" s="3">
        <v>5</v>
      </c>
      <c r="V72" s="113">
        <v>77.89</v>
      </c>
      <c r="W72" s="3">
        <v>3</v>
      </c>
      <c r="X72" s="36">
        <v>99.86</v>
      </c>
      <c r="Y72" s="3">
        <v>4</v>
      </c>
      <c r="Z72" s="36">
        <v>49.78</v>
      </c>
      <c r="AA72" s="3">
        <v>3</v>
      </c>
      <c r="AB72" s="36">
        <v>16.62</v>
      </c>
      <c r="AC72" s="3">
        <v>2</v>
      </c>
      <c r="AD72" s="71">
        <v>1.9728729963008701E-2</v>
      </c>
      <c r="AE72" s="3">
        <v>3</v>
      </c>
      <c r="AF72" s="71">
        <v>1.9314150571541198E-2</v>
      </c>
      <c r="AG72" s="3">
        <v>2</v>
      </c>
      <c r="AH72" s="71">
        <v>4.6835443037974697E-2</v>
      </c>
      <c r="AI72" s="3">
        <v>3</v>
      </c>
      <c r="AJ72" s="71">
        <v>3.7037037037037097E-2</v>
      </c>
      <c r="AK72" s="3">
        <v>4</v>
      </c>
      <c r="AL72" s="71">
        <v>0.967678360268033</v>
      </c>
      <c r="AM72" s="3">
        <v>2</v>
      </c>
      <c r="AN72" s="29">
        <v>46.671991480298217</v>
      </c>
      <c r="AO72" s="3">
        <v>3</v>
      </c>
      <c r="AP72" s="29">
        <v>48.8847473671755</v>
      </c>
      <c r="AQ72" s="3">
        <v>3</v>
      </c>
      <c r="AR72" s="28">
        <v>0.10672001718180983</v>
      </c>
      <c r="AS72" s="38">
        <v>1</v>
      </c>
      <c r="AT72" s="28">
        <v>0.32015287373217699</v>
      </c>
      <c r="AU72" s="38">
        <v>3</v>
      </c>
      <c r="AV72" s="28">
        <v>0.80091715601671087</v>
      </c>
      <c r="AW72" s="38">
        <v>3</v>
      </c>
      <c r="AX72" s="31">
        <v>0.99626131299305176</v>
      </c>
      <c r="AY72" s="38">
        <v>1</v>
      </c>
      <c r="AZ72" s="28">
        <v>0.11844767668912086</v>
      </c>
      <c r="BA72" s="38">
        <v>4</v>
      </c>
      <c r="BB72" s="28">
        <v>0.22417874923757006</v>
      </c>
      <c r="BC72" s="38">
        <v>5</v>
      </c>
      <c r="BD72" s="32">
        <v>1.49</v>
      </c>
      <c r="BE72" s="38">
        <v>5</v>
      </c>
      <c r="BF72" s="3"/>
      <c r="BG72" s="38">
        <v>2</v>
      </c>
      <c r="BH72" s="1">
        <v>0</v>
      </c>
      <c r="BI72" s="38">
        <v>2</v>
      </c>
      <c r="BJ72" s="37">
        <v>0.77408059862319345</v>
      </c>
      <c r="BK72" s="38">
        <v>5</v>
      </c>
      <c r="BL72" s="37">
        <v>0.28895241984888709</v>
      </c>
      <c r="BM72" s="38">
        <v>2</v>
      </c>
      <c r="BN72" s="37">
        <v>0.51659999999999995</v>
      </c>
      <c r="BO72" s="38">
        <v>2</v>
      </c>
      <c r="BP72" s="1">
        <v>0</v>
      </c>
      <c r="BQ72" s="38">
        <v>5</v>
      </c>
      <c r="BR72" s="36">
        <v>67.02716850267106</v>
      </c>
      <c r="BS72" s="38">
        <v>5</v>
      </c>
      <c r="BT72" s="29">
        <v>10</v>
      </c>
      <c r="BU72" s="3">
        <v>2</v>
      </c>
      <c r="BV72" s="37">
        <v>41.887925132700055</v>
      </c>
      <c r="BW72" s="38">
        <v>4</v>
      </c>
      <c r="BX72" s="120">
        <v>0.62285714285714289</v>
      </c>
      <c r="BY72" s="86" t="s">
        <v>56</v>
      </c>
    </row>
    <row r="73" spans="2:77" ht="12">
      <c r="B73" s="76" t="s">
        <v>123</v>
      </c>
      <c r="C73" s="38">
        <v>511</v>
      </c>
      <c r="D73" s="76" t="s">
        <v>133</v>
      </c>
      <c r="E73" s="39" t="s">
        <v>58</v>
      </c>
      <c r="F73" s="3">
        <v>4.0999999999999996</v>
      </c>
      <c r="G73" s="3">
        <v>5</v>
      </c>
      <c r="H73" s="4">
        <v>27.39</v>
      </c>
      <c r="I73" s="3">
        <v>5</v>
      </c>
      <c r="J73" s="5">
        <v>34.519128752418396</v>
      </c>
      <c r="K73" s="3">
        <v>4</v>
      </c>
      <c r="L73" s="82">
        <v>4003</v>
      </c>
      <c r="M73" s="3">
        <v>1</v>
      </c>
      <c r="N73" s="1">
        <v>0.99008084788368778</v>
      </c>
      <c r="O73" s="3">
        <v>3</v>
      </c>
      <c r="P73" s="38"/>
      <c r="Q73" s="3"/>
      <c r="R73" s="70">
        <v>0.28746928746928746</v>
      </c>
      <c r="S73" s="3">
        <v>2</v>
      </c>
      <c r="T73" s="28">
        <v>0.32400852052672352</v>
      </c>
      <c r="U73" s="3">
        <v>4</v>
      </c>
      <c r="V73" s="113">
        <v>75.11</v>
      </c>
      <c r="W73" s="3">
        <v>5</v>
      </c>
      <c r="X73" s="36">
        <v>103.34</v>
      </c>
      <c r="Y73" s="3">
        <v>2</v>
      </c>
      <c r="Z73" s="36">
        <v>62.82</v>
      </c>
      <c r="AA73" s="3">
        <v>2</v>
      </c>
      <c r="AB73" s="36">
        <v>20.65</v>
      </c>
      <c r="AC73" s="3">
        <v>1</v>
      </c>
      <c r="AD73" s="71">
        <v>3.8060897435897502E-2</v>
      </c>
      <c r="AE73" s="3">
        <v>1</v>
      </c>
      <c r="AF73" s="71">
        <v>9.7729817774611094E-3</v>
      </c>
      <c r="AG73" s="3">
        <v>4</v>
      </c>
      <c r="AH73" s="71">
        <v>2.6323081185924101E-2</v>
      </c>
      <c r="AI73" s="3">
        <v>4</v>
      </c>
      <c r="AJ73" s="71">
        <v>1.66251039068999E-3</v>
      </c>
      <c r="AK73" s="3">
        <v>5</v>
      </c>
      <c r="AL73" s="71">
        <v>0.98279547999592798</v>
      </c>
      <c r="AM73" s="3">
        <v>4</v>
      </c>
      <c r="AN73" s="29">
        <v>64.150943396226396</v>
      </c>
      <c r="AO73" s="3">
        <v>5</v>
      </c>
      <c r="AP73" s="29">
        <v>77.358490566037716</v>
      </c>
      <c r="AQ73" s="3">
        <v>5</v>
      </c>
      <c r="AR73" s="28">
        <v>6.3794835836965866E-2</v>
      </c>
      <c r="AS73" s="38">
        <v>1</v>
      </c>
      <c r="AT73" s="28">
        <v>0.81980836918263589</v>
      </c>
      <c r="AU73" s="38">
        <v>5</v>
      </c>
      <c r="AV73" s="28">
        <v>0.80091715601671087</v>
      </c>
      <c r="AW73" s="38">
        <v>5</v>
      </c>
      <c r="AX73" s="31">
        <v>0.99626131299305176</v>
      </c>
      <c r="AY73" s="38">
        <v>1</v>
      </c>
      <c r="AZ73" s="28">
        <v>0.35807506508182679</v>
      </c>
      <c r="BA73" s="38">
        <v>5</v>
      </c>
      <c r="BB73" s="28">
        <v>0.16538131037734574</v>
      </c>
      <c r="BC73" s="38">
        <v>5</v>
      </c>
      <c r="BD73" s="32">
        <v>2.5499999999999998</v>
      </c>
      <c r="BE73" s="38">
        <v>5</v>
      </c>
      <c r="BF73" s="3"/>
      <c r="BG73" s="38">
        <v>2</v>
      </c>
      <c r="BH73" s="1">
        <v>0.46388888888888891</v>
      </c>
      <c r="BI73" s="38">
        <v>4</v>
      </c>
      <c r="BJ73" s="37">
        <v>0.22782550139421986</v>
      </c>
      <c r="BK73" s="38">
        <v>4</v>
      </c>
      <c r="BL73" s="37">
        <v>0.81027273294638957</v>
      </c>
      <c r="BM73" s="38">
        <v>5</v>
      </c>
      <c r="BN73" s="37">
        <v>0.23019999999999999</v>
      </c>
      <c r="BO73" s="38">
        <v>5</v>
      </c>
      <c r="BP73" s="1">
        <v>1.7379635325959621E-2</v>
      </c>
      <c r="BQ73" s="38">
        <v>3</v>
      </c>
      <c r="BR73" s="36">
        <v>52.480900704728782</v>
      </c>
      <c r="BS73" s="38">
        <v>5</v>
      </c>
      <c r="BT73" s="29">
        <v>51</v>
      </c>
      <c r="BU73" s="3">
        <v>1</v>
      </c>
      <c r="BV73" s="37">
        <v>37.329597936199775</v>
      </c>
      <c r="BW73" s="38">
        <v>3</v>
      </c>
      <c r="BX73" s="120">
        <v>0.72571428571428576</v>
      </c>
      <c r="BY73" s="87" t="s">
        <v>59</v>
      </c>
    </row>
    <row r="74" spans="2:77" ht="12">
      <c r="B74" s="77" t="s">
        <v>123</v>
      </c>
      <c r="C74" s="38">
        <v>512</v>
      </c>
      <c r="D74" s="78" t="s">
        <v>134</v>
      </c>
      <c r="E74" s="39" t="s">
        <v>58</v>
      </c>
      <c r="F74" s="3">
        <v>6.8</v>
      </c>
      <c r="G74" s="3">
        <v>4</v>
      </c>
      <c r="H74" s="4">
        <v>42.8</v>
      </c>
      <c r="I74" s="3">
        <v>5</v>
      </c>
      <c r="J74" s="5">
        <v>61.728971962616818</v>
      </c>
      <c r="K74" s="3">
        <v>1</v>
      </c>
      <c r="L74" s="82">
        <v>336</v>
      </c>
      <c r="M74" s="3">
        <v>2</v>
      </c>
      <c r="N74" s="1">
        <v>0.99824164782717906</v>
      </c>
      <c r="O74" s="3">
        <v>4</v>
      </c>
      <c r="P74" s="38"/>
      <c r="Q74" s="3"/>
      <c r="R74" s="70">
        <v>0</v>
      </c>
      <c r="S74" s="3">
        <v>0</v>
      </c>
      <c r="T74" s="28">
        <v>0.31567389620449265</v>
      </c>
      <c r="U74" s="3">
        <v>4</v>
      </c>
      <c r="V74" s="113">
        <v>87.75</v>
      </c>
      <c r="W74" s="3">
        <v>1</v>
      </c>
      <c r="X74" s="36">
        <v>101.16</v>
      </c>
      <c r="Y74" s="3">
        <v>2</v>
      </c>
      <c r="Z74" s="36">
        <v>71.44</v>
      </c>
      <c r="AA74" s="3">
        <v>1</v>
      </c>
      <c r="AB74" s="36">
        <v>14.31</v>
      </c>
      <c r="AC74" s="3">
        <v>1</v>
      </c>
      <c r="AD74" s="71">
        <v>1.0477299185098999E-2</v>
      </c>
      <c r="AE74" s="3">
        <v>5</v>
      </c>
      <c r="AF74" s="71">
        <v>8.9247768805780208E-3</v>
      </c>
      <c r="AG74" s="3">
        <v>4</v>
      </c>
      <c r="AH74" s="71">
        <v>1.9943019943019901E-2</v>
      </c>
      <c r="AI74" s="3">
        <v>5</v>
      </c>
      <c r="AJ74" s="71">
        <v>0</v>
      </c>
      <c r="AK74" s="3">
        <v>5</v>
      </c>
      <c r="AL74" s="71">
        <v>0.98257543561410998</v>
      </c>
      <c r="AM74" s="3">
        <v>4</v>
      </c>
      <c r="AN74" s="29">
        <v>52.238805970149251</v>
      </c>
      <c r="AO74" s="3">
        <v>4</v>
      </c>
      <c r="AP74" s="29">
        <v>70.149253731343279</v>
      </c>
      <c r="AQ74" s="3">
        <v>4</v>
      </c>
      <c r="AR74" s="28">
        <v>0.12498010700772698</v>
      </c>
      <c r="AS74" s="38">
        <v>2</v>
      </c>
      <c r="AT74" s="28">
        <v>8.2289399104612471E-2</v>
      </c>
      <c r="AU74" s="38">
        <v>1</v>
      </c>
      <c r="AV74" s="28">
        <v>0.80091715601671087</v>
      </c>
      <c r="AW74" s="38">
        <v>1</v>
      </c>
      <c r="AX74" s="31">
        <v>0.99626131299305176</v>
      </c>
      <c r="AY74" s="38">
        <v>1</v>
      </c>
      <c r="AZ74" s="28">
        <v>6.6750233883878171E-2</v>
      </c>
      <c r="BA74" s="38">
        <v>3</v>
      </c>
      <c r="BB74" s="28">
        <v>0.18613032937879359</v>
      </c>
      <c r="BC74" s="38">
        <v>5</v>
      </c>
      <c r="BD74" s="32">
        <v>0.82</v>
      </c>
      <c r="BE74" s="38">
        <v>4</v>
      </c>
      <c r="BF74" s="3">
        <v>73.319999999999993</v>
      </c>
      <c r="BG74" s="38">
        <v>4</v>
      </c>
      <c r="BH74" s="1">
        <v>4.924242424242424E-2</v>
      </c>
      <c r="BI74" s="38">
        <v>3</v>
      </c>
      <c r="BJ74" s="37">
        <v>0</v>
      </c>
      <c r="BK74" s="38">
        <v>2</v>
      </c>
      <c r="BL74" s="37">
        <v>0.72219626168224305</v>
      </c>
      <c r="BM74" s="38">
        <v>5</v>
      </c>
      <c r="BN74" s="37">
        <v>0.4879</v>
      </c>
      <c r="BO74" s="38">
        <v>3</v>
      </c>
      <c r="BP74" s="1">
        <v>1</v>
      </c>
      <c r="BQ74" s="38">
        <v>2</v>
      </c>
      <c r="BR74" s="36">
        <v>100</v>
      </c>
      <c r="BS74" s="38">
        <v>3</v>
      </c>
      <c r="BT74" s="29">
        <v>21</v>
      </c>
      <c r="BU74" s="3">
        <v>1</v>
      </c>
      <c r="BV74" s="37">
        <v>38.794496957822247</v>
      </c>
      <c r="BW74" s="38">
        <v>3</v>
      </c>
      <c r="BX74" s="120">
        <v>0.68</v>
      </c>
      <c r="BY74" s="86" t="s">
        <v>56</v>
      </c>
    </row>
    <row r="75" spans="2:77" ht="12">
      <c r="B75" s="77" t="s">
        <v>123</v>
      </c>
      <c r="C75" s="38">
        <v>513</v>
      </c>
      <c r="D75" s="78" t="s">
        <v>135</v>
      </c>
      <c r="E75" s="41" t="s">
        <v>58</v>
      </c>
      <c r="F75" s="3">
        <v>8.1999999999999993</v>
      </c>
      <c r="G75" s="3">
        <v>4</v>
      </c>
      <c r="H75" s="4">
        <v>54.5</v>
      </c>
      <c r="I75" s="3">
        <v>4</v>
      </c>
      <c r="J75" s="5">
        <v>49.161128663253081</v>
      </c>
      <c r="K75" s="3">
        <v>3</v>
      </c>
      <c r="L75" s="82">
        <v>1021</v>
      </c>
      <c r="M75" s="3">
        <v>1</v>
      </c>
      <c r="N75" s="1">
        <v>0.99890067252974646</v>
      </c>
      <c r="O75" s="3">
        <v>5</v>
      </c>
      <c r="P75" s="38">
        <v>1</v>
      </c>
      <c r="Q75" s="3">
        <v>2</v>
      </c>
      <c r="R75" s="70">
        <v>0.2773972602739726</v>
      </c>
      <c r="S75" s="3">
        <v>2</v>
      </c>
      <c r="T75" s="28">
        <v>0.2114910921766073</v>
      </c>
      <c r="U75" s="3">
        <v>5</v>
      </c>
      <c r="V75" s="113">
        <v>75.040000000000006</v>
      </c>
      <c r="W75" s="3">
        <v>5</v>
      </c>
      <c r="X75" s="36">
        <v>92.75</v>
      </c>
      <c r="Y75" s="3">
        <v>4</v>
      </c>
      <c r="Z75" s="36">
        <v>43.41</v>
      </c>
      <c r="AA75" s="3">
        <v>1</v>
      </c>
      <c r="AB75" s="36">
        <v>22.11</v>
      </c>
      <c r="AC75" s="3">
        <v>2</v>
      </c>
      <c r="AD75" s="71">
        <v>4.4117647058823498E-2</v>
      </c>
      <c r="AE75" s="3">
        <v>1</v>
      </c>
      <c r="AF75" s="71">
        <v>1.60965794768612E-2</v>
      </c>
      <c r="AG75" s="3">
        <v>2</v>
      </c>
      <c r="AH75" s="71">
        <v>1.495270064083E-2</v>
      </c>
      <c r="AI75" s="3">
        <v>5</v>
      </c>
      <c r="AJ75" s="71">
        <v>3.2634032634032598E-2</v>
      </c>
      <c r="AK75" s="3">
        <v>4</v>
      </c>
      <c r="AL75" s="71">
        <v>0.96830985915492995</v>
      </c>
      <c r="AM75" s="3">
        <v>2</v>
      </c>
      <c r="AN75" s="29">
        <v>58.865221747219934</v>
      </c>
      <c r="AO75" s="3">
        <v>4</v>
      </c>
      <c r="AP75" s="29">
        <v>73.759341883373423</v>
      </c>
      <c r="AQ75" s="3">
        <v>4</v>
      </c>
      <c r="AR75" s="28">
        <v>0.16027718205720826</v>
      </c>
      <c r="AS75" s="38">
        <v>2</v>
      </c>
      <c r="AT75" s="28">
        <v>0.23771394761324577</v>
      </c>
      <c r="AU75" s="38">
        <v>3</v>
      </c>
      <c r="AV75" s="28">
        <v>0.80091715601671087</v>
      </c>
      <c r="AW75" s="38">
        <v>3</v>
      </c>
      <c r="AX75" s="31">
        <v>0.99626131299305176</v>
      </c>
      <c r="AY75" s="38">
        <v>1</v>
      </c>
      <c r="AZ75" s="28">
        <v>0.10747608319141648</v>
      </c>
      <c r="BA75" s="38">
        <v>4</v>
      </c>
      <c r="BB75" s="28">
        <v>0.19780084147672261</v>
      </c>
      <c r="BC75" s="38">
        <v>5</v>
      </c>
      <c r="BD75" s="32">
        <v>-2.27</v>
      </c>
      <c r="BE75" s="38">
        <v>2</v>
      </c>
      <c r="BF75" s="3"/>
      <c r="BG75" s="38">
        <v>2</v>
      </c>
      <c r="BH75" s="1">
        <v>0</v>
      </c>
      <c r="BI75" s="38">
        <v>2</v>
      </c>
      <c r="BJ75" s="37">
        <v>0</v>
      </c>
      <c r="BK75" s="38">
        <v>2</v>
      </c>
      <c r="BL75" s="37">
        <v>7.2556923412136404E-2</v>
      </c>
      <c r="BM75" s="38">
        <v>1</v>
      </c>
      <c r="BN75" s="37">
        <v>0.42420000000000002</v>
      </c>
      <c r="BO75" s="38">
        <v>3</v>
      </c>
      <c r="BP75" s="1">
        <v>1.531809940187988E-2</v>
      </c>
      <c r="BQ75" s="38">
        <v>2</v>
      </c>
      <c r="BR75" s="36">
        <v>36.764074457606142</v>
      </c>
      <c r="BS75" s="38">
        <v>5</v>
      </c>
      <c r="BT75" s="29">
        <v>69</v>
      </c>
      <c r="BU75" s="3">
        <v>1</v>
      </c>
      <c r="BV75" s="37">
        <v>62.892809610871822</v>
      </c>
      <c r="BW75" s="38">
        <v>5</v>
      </c>
      <c r="BX75" s="120">
        <v>0.60571428571428576</v>
      </c>
      <c r="BY75" s="88" t="s">
        <v>65</v>
      </c>
    </row>
    <row r="76" spans="2:77" ht="12">
      <c r="B76" s="76" t="s">
        <v>123</v>
      </c>
      <c r="C76" s="38">
        <v>514</v>
      </c>
      <c r="D76" s="76" t="s">
        <v>136</v>
      </c>
      <c r="E76" s="39" t="s">
        <v>58</v>
      </c>
      <c r="F76" s="3">
        <v>12.1</v>
      </c>
      <c r="G76" s="3">
        <v>4</v>
      </c>
      <c r="H76" s="4">
        <v>63.9</v>
      </c>
      <c r="I76" s="3">
        <v>3</v>
      </c>
      <c r="J76" s="5">
        <v>50.083632019115889</v>
      </c>
      <c r="K76" s="3">
        <v>3</v>
      </c>
      <c r="L76" s="82">
        <v>0</v>
      </c>
      <c r="M76" s="3"/>
      <c r="N76" s="1">
        <v>0.95208874203445837</v>
      </c>
      <c r="O76" s="3">
        <v>2</v>
      </c>
      <c r="P76" s="38"/>
      <c r="Q76" s="3"/>
      <c r="R76" s="70">
        <v>0</v>
      </c>
      <c r="S76" s="3">
        <v>0</v>
      </c>
      <c r="T76" s="28">
        <v>0.26358249419055002</v>
      </c>
      <c r="U76" s="3">
        <v>5</v>
      </c>
      <c r="V76" s="114">
        <v>58.3</v>
      </c>
      <c r="W76" s="3">
        <v>4</v>
      </c>
      <c r="X76" s="115">
        <v>103.53</v>
      </c>
      <c r="Y76" s="3">
        <v>5</v>
      </c>
      <c r="Z76" s="115">
        <v>51.2</v>
      </c>
      <c r="AA76" s="3">
        <v>5</v>
      </c>
      <c r="AB76" s="115">
        <v>10.67</v>
      </c>
      <c r="AC76" s="3">
        <v>4</v>
      </c>
      <c r="AD76" s="71">
        <v>3.2000000000000001E-2</v>
      </c>
      <c r="AE76" s="3">
        <v>2</v>
      </c>
      <c r="AF76" s="71">
        <v>2.0701309674693701E-2</v>
      </c>
      <c r="AG76" s="3">
        <v>1</v>
      </c>
      <c r="AH76" s="71">
        <v>8.7551299589603296E-2</v>
      </c>
      <c r="AI76" s="3">
        <v>1</v>
      </c>
      <c r="AJ76" s="71">
        <v>9.2485549132947903E-2</v>
      </c>
      <c r="AK76" s="3">
        <v>2</v>
      </c>
      <c r="AL76" s="71">
        <v>0.97507393324883795</v>
      </c>
      <c r="AM76" s="3">
        <v>3</v>
      </c>
      <c r="AN76" s="29">
        <v>0</v>
      </c>
      <c r="AO76" s="3">
        <v>1</v>
      </c>
      <c r="AP76" s="29">
        <v>0</v>
      </c>
      <c r="AQ76" s="3">
        <v>1</v>
      </c>
      <c r="AR76" s="28">
        <v>0.12435157951674465</v>
      </c>
      <c r="AS76" s="38">
        <v>2</v>
      </c>
      <c r="AT76" s="28">
        <v>0.27482530588203796</v>
      </c>
      <c r="AU76" s="38">
        <v>3</v>
      </c>
      <c r="AV76" s="28">
        <v>0.80091715601671087</v>
      </c>
      <c r="AW76" s="38">
        <v>3</v>
      </c>
      <c r="AX76" s="31">
        <v>0.99626131299305176</v>
      </c>
      <c r="AY76" s="38">
        <v>1</v>
      </c>
      <c r="AZ76" s="28">
        <v>1.5533060354314255E-2</v>
      </c>
      <c r="BA76" s="38">
        <v>1</v>
      </c>
      <c r="BB76" s="28">
        <v>0.19440533955050535</v>
      </c>
      <c r="BC76" s="38">
        <v>5</v>
      </c>
      <c r="BD76" s="46">
        <v>4.17</v>
      </c>
      <c r="BE76" s="38">
        <v>5</v>
      </c>
      <c r="BF76" s="3"/>
      <c r="BG76" s="38">
        <v>2</v>
      </c>
      <c r="BH76" s="1">
        <v>0.81499999999999995</v>
      </c>
      <c r="BI76" s="38">
        <v>5</v>
      </c>
      <c r="BJ76" s="37">
        <v>0.27691118541718895</v>
      </c>
      <c r="BK76" s="38">
        <v>4</v>
      </c>
      <c r="BL76" s="37">
        <v>0.2078853046594982</v>
      </c>
      <c r="BM76" s="38">
        <v>2</v>
      </c>
      <c r="BN76" s="37">
        <v>0.46139999999999998</v>
      </c>
      <c r="BO76" s="38">
        <v>3</v>
      </c>
      <c r="BP76" s="1">
        <v>0</v>
      </c>
      <c r="BQ76" s="38">
        <v>1</v>
      </c>
      <c r="BR76" s="36">
        <v>55.884136932948827</v>
      </c>
      <c r="BS76" s="38">
        <v>5</v>
      </c>
      <c r="BT76" s="29">
        <v>5</v>
      </c>
      <c r="BU76" s="3">
        <v>3</v>
      </c>
      <c r="BV76" s="37"/>
      <c r="BW76" s="38">
        <v>1</v>
      </c>
      <c r="BX76" s="120">
        <v>0.50857142857142856</v>
      </c>
      <c r="BY76" s="89" t="s">
        <v>71</v>
      </c>
    </row>
    <row r="77" spans="2:77" ht="12">
      <c r="B77" s="76" t="s">
        <v>137</v>
      </c>
      <c r="C77" s="38">
        <v>601</v>
      </c>
      <c r="D77" s="76" t="s">
        <v>138</v>
      </c>
      <c r="E77" s="39" t="s">
        <v>58</v>
      </c>
      <c r="F77" s="3">
        <v>18.600000000000001</v>
      </c>
      <c r="G77" s="3">
        <v>3</v>
      </c>
      <c r="H77" s="4">
        <v>56.31</v>
      </c>
      <c r="I77" s="3">
        <v>4</v>
      </c>
      <c r="J77" s="5">
        <v>50.988574267262784</v>
      </c>
      <c r="K77" s="3">
        <v>2</v>
      </c>
      <c r="L77" s="82">
        <v>2490</v>
      </c>
      <c r="M77" s="3">
        <v>1</v>
      </c>
      <c r="N77" s="1">
        <v>0.98695461521596139</v>
      </c>
      <c r="O77" s="3">
        <v>3</v>
      </c>
      <c r="P77" s="42">
        <v>3</v>
      </c>
      <c r="Q77" s="3">
        <v>1</v>
      </c>
      <c r="R77" s="70">
        <v>0.35123042505592839</v>
      </c>
      <c r="S77" s="3">
        <v>1</v>
      </c>
      <c r="T77" s="28">
        <v>0.41797381116471399</v>
      </c>
      <c r="U77" s="3">
        <v>3</v>
      </c>
      <c r="V77" s="113">
        <v>82.13</v>
      </c>
      <c r="W77" s="3">
        <v>4</v>
      </c>
      <c r="X77" s="36">
        <v>103.13</v>
      </c>
      <c r="Y77" s="3">
        <v>4</v>
      </c>
      <c r="Z77" s="36">
        <v>61.98</v>
      </c>
      <c r="AA77" s="3">
        <v>4</v>
      </c>
      <c r="AB77" s="36">
        <v>29.83</v>
      </c>
      <c r="AC77" s="3">
        <v>2</v>
      </c>
      <c r="AD77" s="71">
        <v>2.7314814814814799E-2</v>
      </c>
      <c r="AE77" s="3">
        <v>2</v>
      </c>
      <c r="AF77" s="71">
        <v>1.8776404318573001E-2</v>
      </c>
      <c r="AG77" s="3">
        <v>2</v>
      </c>
      <c r="AH77" s="71">
        <v>5.7996485061511498E-2</v>
      </c>
      <c r="AI77" s="3">
        <v>2</v>
      </c>
      <c r="AJ77" s="71">
        <v>3.2710280373831703E-2</v>
      </c>
      <c r="AK77" s="3">
        <v>4</v>
      </c>
      <c r="AL77" s="71">
        <v>0.97684243467375997</v>
      </c>
      <c r="AM77" s="3">
        <v>3</v>
      </c>
      <c r="AN77" s="29">
        <v>65.62001338343542</v>
      </c>
      <c r="AO77" s="3">
        <v>5</v>
      </c>
      <c r="AP77" s="29">
        <v>71.871621969424012</v>
      </c>
      <c r="AQ77" s="3">
        <v>4</v>
      </c>
      <c r="AR77" s="28">
        <v>0.16558701659085878</v>
      </c>
      <c r="AS77" s="38">
        <v>3</v>
      </c>
      <c r="AT77" s="28">
        <v>0.29649779690118117</v>
      </c>
      <c r="AU77" s="38">
        <v>3</v>
      </c>
      <c r="AV77" s="28">
        <v>0.48682839351098384</v>
      </c>
      <c r="AW77" s="38">
        <v>3</v>
      </c>
      <c r="AX77" s="31">
        <v>1.4181770219470247</v>
      </c>
      <c r="AY77" s="38">
        <v>3</v>
      </c>
      <c r="AZ77" s="28">
        <v>0.24310927659546958</v>
      </c>
      <c r="BA77" s="38">
        <v>5</v>
      </c>
      <c r="BB77" s="28">
        <v>4.9217198959116693E-2</v>
      </c>
      <c r="BC77" s="38">
        <v>3</v>
      </c>
      <c r="BD77" s="32">
        <v>-1.92</v>
      </c>
      <c r="BE77" s="38">
        <v>3</v>
      </c>
      <c r="BF77" s="42">
        <v>33.68</v>
      </c>
      <c r="BG77" s="38">
        <v>3</v>
      </c>
      <c r="BH77" s="1">
        <v>0.56666666666666665</v>
      </c>
      <c r="BI77" s="38">
        <v>5</v>
      </c>
      <c r="BJ77" s="43">
        <v>0.77416906911360461</v>
      </c>
      <c r="BK77" s="44">
        <v>5</v>
      </c>
      <c r="BL77" s="43">
        <v>0.42821659215101837</v>
      </c>
      <c r="BM77" s="38">
        <v>3</v>
      </c>
      <c r="BN77" s="37">
        <v>0.70079999999999998</v>
      </c>
      <c r="BO77" s="38">
        <v>1</v>
      </c>
      <c r="BP77" s="1">
        <v>0</v>
      </c>
      <c r="BQ77" s="38">
        <v>3</v>
      </c>
      <c r="BR77" s="36">
        <v>91.302801034082009</v>
      </c>
      <c r="BS77" s="38">
        <v>4</v>
      </c>
      <c r="BT77" s="29">
        <v>16</v>
      </c>
      <c r="BU77" s="3">
        <v>2</v>
      </c>
      <c r="BV77" s="37">
        <v>24.98495698916653</v>
      </c>
      <c r="BW77" s="38">
        <v>2</v>
      </c>
      <c r="BX77" s="120">
        <v>0.62285714285714289</v>
      </c>
      <c r="BY77" s="86" t="s">
        <v>56</v>
      </c>
    </row>
    <row r="78" spans="2:77" ht="12">
      <c r="B78" s="76" t="s">
        <v>137</v>
      </c>
      <c r="C78" s="38">
        <v>602</v>
      </c>
      <c r="D78" s="76" t="s">
        <v>139</v>
      </c>
      <c r="E78" s="91" t="s">
        <v>98</v>
      </c>
      <c r="F78" s="3">
        <v>12.4</v>
      </c>
      <c r="G78" s="3">
        <v>3</v>
      </c>
      <c r="H78" s="4">
        <v>51.58</v>
      </c>
      <c r="I78" s="3">
        <v>4</v>
      </c>
      <c r="J78" s="5">
        <v>56.450028074115664</v>
      </c>
      <c r="K78" s="3">
        <v>2</v>
      </c>
      <c r="L78" s="82">
        <v>2540</v>
      </c>
      <c r="M78" s="3">
        <v>1</v>
      </c>
      <c r="N78" s="1">
        <v>0.9994353017102291</v>
      </c>
      <c r="O78" s="3">
        <v>5</v>
      </c>
      <c r="P78" s="44">
        <v>2</v>
      </c>
      <c r="Q78" s="3">
        <v>1</v>
      </c>
      <c r="R78" s="70">
        <v>0</v>
      </c>
      <c r="S78" s="3">
        <v>0</v>
      </c>
      <c r="T78" s="28">
        <v>0.34618883528600969</v>
      </c>
      <c r="U78" s="3">
        <v>4</v>
      </c>
      <c r="V78" s="113">
        <v>63.06</v>
      </c>
      <c r="W78" s="3">
        <v>4</v>
      </c>
      <c r="X78" s="36">
        <v>107.66</v>
      </c>
      <c r="Y78" s="3">
        <v>3</v>
      </c>
      <c r="Z78" s="36">
        <v>73.45</v>
      </c>
      <c r="AA78" s="3">
        <v>2</v>
      </c>
      <c r="AB78" s="36">
        <v>54.51</v>
      </c>
      <c r="AC78" s="3">
        <v>1</v>
      </c>
      <c r="AD78" s="71">
        <v>3.2213529682466602E-2</v>
      </c>
      <c r="AE78" s="3">
        <v>2</v>
      </c>
      <c r="AF78" s="71">
        <v>1.2233072218049101E-2</v>
      </c>
      <c r="AG78" s="3">
        <v>3</v>
      </c>
      <c r="AH78" s="71">
        <v>2.62529832935561E-2</v>
      </c>
      <c r="AI78" s="3">
        <v>4</v>
      </c>
      <c r="AJ78" s="71">
        <v>1.94174757281553E-2</v>
      </c>
      <c r="AK78" s="3">
        <v>4</v>
      </c>
      <c r="AL78" s="71">
        <v>0.92563579783238503</v>
      </c>
      <c r="AM78" s="3">
        <v>1</v>
      </c>
      <c r="AN78" s="29">
        <v>63.861386138613895</v>
      </c>
      <c r="AO78" s="3">
        <v>5</v>
      </c>
      <c r="AP78" s="29">
        <v>90.099009900990112</v>
      </c>
      <c r="AQ78" s="3">
        <v>5</v>
      </c>
      <c r="AR78" s="28">
        <v>0.11822540924812877</v>
      </c>
      <c r="AS78" s="38">
        <v>2</v>
      </c>
      <c r="AT78" s="28">
        <v>0.18760519615036036</v>
      </c>
      <c r="AU78" s="38">
        <v>2</v>
      </c>
      <c r="AV78" s="28">
        <v>0.48682839351098384</v>
      </c>
      <c r="AW78" s="38">
        <v>2</v>
      </c>
      <c r="AX78" s="31">
        <v>1.4181770219470247</v>
      </c>
      <c r="AY78" s="38">
        <v>3</v>
      </c>
      <c r="AZ78" s="28">
        <v>0.14236977476173127</v>
      </c>
      <c r="BA78" s="38">
        <v>4</v>
      </c>
      <c r="BB78" s="28">
        <v>4.7987089609329389E-2</v>
      </c>
      <c r="BC78" s="38">
        <v>3</v>
      </c>
      <c r="BD78" s="32">
        <v>4.9000000000000004</v>
      </c>
      <c r="BE78" s="38">
        <v>5</v>
      </c>
      <c r="BF78" s="42">
        <v>0.76</v>
      </c>
      <c r="BG78" s="38">
        <v>2</v>
      </c>
      <c r="BH78" s="1">
        <v>0.22500000000000001</v>
      </c>
      <c r="BI78" s="38">
        <v>3</v>
      </c>
      <c r="BJ78" s="43">
        <v>0.2276707643009393</v>
      </c>
      <c r="BK78" s="44">
        <v>4</v>
      </c>
      <c r="BL78" s="43">
        <v>0.73540145985401462</v>
      </c>
      <c r="BM78" s="38">
        <v>5</v>
      </c>
      <c r="BN78" s="37">
        <v>0.54400000000000004</v>
      </c>
      <c r="BO78" s="38">
        <v>2</v>
      </c>
      <c r="BP78" s="1">
        <v>0</v>
      </c>
      <c r="BQ78" s="38">
        <v>4</v>
      </c>
      <c r="BR78" s="36">
        <v>93.852024333451183</v>
      </c>
      <c r="BS78" s="38">
        <v>4</v>
      </c>
      <c r="BT78" s="29">
        <v>40</v>
      </c>
      <c r="BU78" s="3">
        <v>1</v>
      </c>
      <c r="BV78" s="37">
        <v>19.226397231347264</v>
      </c>
      <c r="BW78" s="38">
        <v>1</v>
      </c>
      <c r="BX78" s="120">
        <v>0.6171428571428571</v>
      </c>
      <c r="BY78" s="86" t="s">
        <v>56</v>
      </c>
    </row>
    <row r="79" spans="2:77" ht="12">
      <c r="B79" s="76" t="s">
        <v>137</v>
      </c>
      <c r="C79" s="38">
        <v>603</v>
      </c>
      <c r="D79" s="76" t="s">
        <v>140</v>
      </c>
      <c r="E79" s="39" t="s">
        <v>58</v>
      </c>
      <c r="F79" s="3">
        <v>17.5</v>
      </c>
      <c r="G79" s="3">
        <v>3</v>
      </c>
      <c r="H79" s="4">
        <v>63.86</v>
      </c>
      <c r="I79" s="3">
        <v>3</v>
      </c>
      <c r="J79" s="5">
        <v>24.327579285427539</v>
      </c>
      <c r="K79" s="3">
        <v>5</v>
      </c>
      <c r="L79" s="82">
        <v>516</v>
      </c>
      <c r="M79" s="3">
        <v>2</v>
      </c>
      <c r="N79" s="1">
        <v>0.99870773206978247</v>
      </c>
      <c r="O79" s="3">
        <v>5</v>
      </c>
      <c r="P79" s="38"/>
      <c r="Q79" s="3"/>
      <c r="R79" s="70">
        <v>0</v>
      </c>
      <c r="S79" s="3">
        <v>0</v>
      </c>
      <c r="T79" s="28">
        <v>0.29524465885596141</v>
      </c>
      <c r="U79" s="3">
        <v>5</v>
      </c>
      <c r="V79" s="113">
        <v>62.53</v>
      </c>
      <c r="W79" s="3">
        <v>5</v>
      </c>
      <c r="X79" s="36">
        <v>89.01</v>
      </c>
      <c r="Y79" s="3">
        <v>2</v>
      </c>
      <c r="Z79" s="36">
        <v>42.8</v>
      </c>
      <c r="AA79" s="3">
        <v>3</v>
      </c>
      <c r="AB79" s="36">
        <v>19.920000000000002</v>
      </c>
      <c r="AC79" s="3">
        <v>1</v>
      </c>
      <c r="AD79" s="71">
        <v>3.7790697674418602E-2</v>
      </c>
      <c r="AE79" s="3">
        <v>1</v>
      </c>
      <c r="AF79" s="71">
        <v>9.0160721285770205E-3</v>
      </c>
      <c r="AG79" s="3">
        <v>4</v>
      </c>
      <c r="AH79" s="71">
        <v>3.7333333333333302E-2</v>
      </c>
      <c r="AI79" s="3">
        <v>3</v>
      </c>
      <c r="AJ79" s="71">
        <v>0</v>
      </c>
      <c r="AK79" s="3">
        <v>5</v>
      </c>
      <c r="AL79" s="71">
        <v>0.98745589964719704</v>
      </c>
      <c r="AM79" s="3">
        <v>5</v>
      </c>
      <c r="AN79" s="29">
        <v>91.379310344827601</v>
      </c>
      <c r="AO79" s="3">
        <v>5</v>
      </c>
      <c r="AP79" s="29">
        <v>93.103448275862078</v>
      </c>
      <c r="AQ79" s="3">
        <v>5</v>
      </c>
      <c r="AR79" s="28">
        <v>0.14567030674926751</v>
      </c>
      <c r="AS79" s="38">
        <v>2</v>
      </c>
      <c r="AT79" s="28">
        <v>0.34570621644269256</v>
      </c>
      <c r="AU79" s="38">
        <v>4</v>
      </c>
      <c r="AV79" s="28">
        <v>0.48682839351098384</v>
      </c>
      <c r="AW79" s="38">
        <v>4</v>
      </c>
      <c r="AX79" s="31">
        <v>1.4181770219470247</v>
      </c>
      <c r="AY79" s="38">
        <v>3</v>
      </c>
      <c r="AZ79" s="28">
        <v>3.9470903180891609E-2</v>
      </c>
      <c r="BA79" s="38">
        <v>2</v>
      </c>
      <c r="BB79" s="28">
        <v>5.377928357206891E-2</v>
      </c>
      <c r="BC79" s="38">
        <v>3</v>
      </c>
      <c r="BD79" s="32">
        <v>0.65</v>
      </c>
      <c r="BE79" s="38">
        <v>4</v>
      </c>
      <c r="BF79" s="42">
        <v>23.52</v>
      </c>
      <c r="BG79" s="38">
        <v>3</v>
      </c>
      <c r="BH79" s="1">
        <v>0.65</v>
      </c>
      <c r="BI79" s="38">
        <v>5</v>
      </c>
      <c r="BJ79" s="43">
        <v>0.69206353660417441</v>
      </c>
      <c r="BK79" s="44">
        <v>5</v>
      </c>
      <c r="BL79" s="43">
        <v>0.332597350461662</v>
      </c>
      <c r="BM79" s="38">
        <v>3</v>
      </c>
      <c r="BN79" s="37">
        <v>0.32750000000000001</v>
      </c>
      <c r="BO79" s="38">
        <v>4</v>
      </c>
      <c r="BP79" s="1">
        <v>2.4902426854583014E-2</v>
      </c>
      <c r="BQ79" s="38">
        <v>3</v>
      </c>
      <c r="BR79" s="36">
        <v>100</v>
      </c>
      <c r="BS79" s="38">
        <v>3</v>
      </c>
      <c r="BT79" s="29">
        <v>6</v>
      </c>
      <c r="BU79" s="3">
        <v>3</v>
      </c>
      <c r="BV79" s="37">
        <v>19.821725433792142</v>
      </c>
      <c r="BW79" s="38">
        <v>1</v>
      </c>
      <c r="BX79" s="120">
        <v>0.64</v>
      </c>
      <c r="BY79" s="86" t="s">
        <v>56</v>
      </c>
    </row>
    <row r="80" spans="2:77" ht="12">
      <c r="B80" s="76" t="s">
        <v>137</v>
      </c>
      <c r="C80" s="38">
        <v>604</v>
      </c>
      <c r="D80" s="76" t="s">
        <v>141</v>
      </c>
      <c r="E80" s="39" t="s">
        <v>58</v>
      </c>
      <c r="F80" s="6">
        <v>23.1</v>
      </c>
      <c r="G80" s="6">
        <v>2</v>
      </c>
      <c r="H80" s="7">
        <v>70.17</v>
      </c>
      <c r="I80" s="6">
        <v>3</v>
      </c>
      <c r="J80" s="8">
        <v>34.822601839684623</v>
      </c>
      <c r="K80" s="6">
        <v>4</v>
      </c>
      <c r="L80" s="83">
        <v>61</v>
      </c>
      <c r="M80" s="6">
        <v>4</v>
      </c>
      <c r="N80" s="9">
        <v>0.98932056711471184</v>
      </c>
      <c r="O80" s="6">
        <v>3</v>
      </c>
      <c r="P80" s="49"/>
      <c r="Q80" s="6"/>
      <c r="R80" s="70">
        <v>0</v>
      </c>
      <c r="S80" s="6">
        <v>0</v>
      </c>
      <c r="T80" s="47">
        <v>0.26050999310820122</v>
      </c>
      <c r="U80" s="6">
        <v>5</v>
      </c>
      <c r="V80" s="113">
        <v>72.319999999999993</v>
      </c>
      <c r="W80" s="6">
        <v>5</v>
      </c>
      <c r="X80" s="36">
        <v>95.23</v>
      </c>
      <c r="Y80" s="6">
        <v>5</v>
      </c>
      <c r="Z80" s="36">
        <v>45.88</v>
      </c>
      <c r="AA80" s="6">
        <v>5</v>
      </c>
      <c r="AB80" s="36">
        <v>22.29</v>
      </c>
      <c r="AC80" s="6">
        <v>1</v>
      </c>
      <c r="AD80" s="72">
        <v>4.2490118577075103E-2</v>
      </c>
      <c r="AE80" s="6">
        <v>1</v>
      </c>
      <c r="AF80" s="72">
        <v>3.0090563832895101E-2</v>
      </c>
      <c r="AG80" s="6">
        <v>1</v>
      </c>
      <c r="AH80" s="72">
        <v>7.0778564206268907E-2</v>
      </c>
      <c r="AI80" s="6">
        <v>1</v>
      </c>
      <c r="AJ80" s="72">
        <v>1.8675721561969401E-2</v>
      </c>
      <c r="AK80" s="6">
        <v>4</v>
      </c>
      <c r="AL80" s="72">
        <v>0.95968448729184896</v>
      </c>
      <c r="AM80" s="6">
        <v>1</v>
      </c>
      <c r="AN80" s="48">
        <v>55.811557237208874</v>
      </c>
      <c r="AO80" s="6">
        <v>4</v>
      </c>
      <c r="AP80" s="48">
        <v>69.764024256347042</v>
      </c>
      <c r="AQ80" s="6">
        <v>4</v>
      </c>
      <c r="AR80" s="47">
        <v>0.15525053359120461</v>
      </c>
      <c r="AS80" s="49">
        <v>2</v>
      </c>
      <c r="AT80" s="47">
        <v>0.12228551700327984</v>
      </c>
      <c r="AU80" s="49">
        <v>1</v>
      </c>
      <c r="AV80" s="47">
        <v>0.48682839351098384</v>
      </c>
      <c r="AW80" s="49">
        <v>1</v>
      </c>
      <c r="AX80" s="50">
        <v>1.4181770219470247</v>
      </c>
      <c r="AY80" s="49">
        <v>3</v>
      </c>
      <c r="AZ80" s="47">
        <v>3.6182072175327727E-2</v>
      </c>
      <c r="BA80" s="49">
        <v>1</v>
      </c>
      <c r="BB80" s="47">
        <v>5.863368875623895E-2</v>
      </c>
      <c r="BC80" s="49">
        <v>4</v>
      </c>
      <c r="BD80" s="51">
        <v>2.89</v>
      </c>
      <c r="BE80" s="49">
        <v>5</v>
      </c>
      <c r="BF80" s="52">
        <v>66.669999999999987</v>
      </c>
      <c r="BG80" s="49">
        <v>3</v>
      </c>
      <c r="BH80" s="9">
        <v>0.47</v>
      </c>
      <c r="BI80" s="49">
        <v>4</v>
      </c>
      <c r="BJ80" s="53">
        <v>0.40980737574169074</v>
      </c>
      <c r="BK80" s="54">
        <v>5</v>
      </c>
      <c r="BL80" s="53">
        <v>0.38222733245729301</v>
      </c>
      <c r="BM80" s="49">
        <v>3</v>
      </c>
      <c r="BN80" s="56">
        <v>0.58579999999999999</v>
      </c>
      <c r="BO80" s="49">
        <v>2</v>
      </c>
      <c r="BP80" s="9">
        <v>0.26774232778318219</v>
      </c>
      <c r="BQ80" s="49">
        <v>1</v>
      </c>
      <c r="BR80" s="55">
        <v>84.300740163615103</v>
      </c>
      <c r="BS80" s="49">
        <v>4</v>
      </c>
      <c r="BT80" s="48">
        <v>3</v>
      </c>
      <c r="BU80" s="6">
        <v>3</v>
      </c>
      <c r="BV80" s="56">
        <v>39.46873790311821</v>
      </c>
      <c r="BW80" s="49">
        <v>3</v>
      </c>
      <c r="BX80" s="121">
        <v>0.57714285714285718</v>
      </c>
      <c r="BY80" s="88" t="s">
        <v>65</v>
      </c>
    </row>
    <row r="81" spans="2:77" ht="12">
      <c r="B81" s="76" t="s">
        <v>137</v>
      </c>
      <c r="C81" s="38">
        <v>605</v>
      </c>
      <c r="D81" s="76" t="s">
        <v>142</v>
      </c>
      <c r="E81" s="39" t="s">
        <v>58</v>
      </c>
      <c r="F81" s="3">
        <v>25.6</v>
      </c>
      <c r="G81" s="3">
        <v>2</v>
      </c>
      <c r="H81" s="4">
        <v>71.180000000000007</v>
      </c>
      <c r="I81" s="3">
        <v>3</v>
      </c>
      <c r="J81" s="5">
        <v>32.144005143040822</v>
      </c>
      <c r="K81" s="3">
        <v>4</v>
      </c>
      <c r="L81" s="82">
        <v>85</v>
      </c>
      <c r="M81" s="3">
        <v>4</v>
      </c>
      <c r="N81" s="1">
        <v>0.98160173160173159</v>
      </c>
      <c r="O81" s="3">
        <v>3</v>
      </c>
      <c r="P81" s="42">
        <v>3</v>
      </c>
      <c r="Q81" s="3">
        <v>1</v>
      </c>
      <c r="R81" s="70">
        <v>0</v>
      </c>
      <c r="S81" s="3">
        <v>0</v>
      </c>
      <c r="T81" s="28">
        <v>0.34271536871123365</v>
      </c>
      <c r="U81" s="3">
        <v>4</v>
      </c>
      <c r="V81" s="113">
        <v>68.900000000000006</v>
      </c>
      <c r="W81" s="3">
        <v>5</v>
      </c>
      <c r="X81" s="36">
        <v>96.69</v>
      </c>
      <c r="Y81" s="3">
        <v>5</v>
      </c>
      <c r="Z81" s="36">
        <v>38.25</v>
      </c>
      <c r="AA81" s="3">
        <v>2</v>
      </c>
      <c r="AB81" s="36">
        <v>10.72</v>
      </c>
      <c r="AC81" s="3">
        <v>4</v>
      </c>
      <c r="AD81" s="73">
        <v>3.3684210526315803E-2</v>
      </c>
      <c r="AE81" s="3">
        <v>1</v>
      </c>
      <c r="AF81" s="73">
        <v>2.4229074889867801E-2</v>
      </c>
      <c r="AG81" s="3">
        <v>1</v>
      </c>
      <c r="AH81" s="73">
        <v>3.2397408207343402E-2</v>
      </c>
      <c r="AI81" s="3">
        <v>4</v>
      </c>
      <c r="AJ81" s="73">
        <v>9.9137931034482804E-2</v>
      </c>
      <c r="AK81" s="3">
        <v>1</v>
      </c>
      <c r="AL81" s="73">
        <v>0.94548458149779702</v>
      </c>
      <c r="AM81" s="3">
        <v>1</v>
      </c>
      <c r="AN81" s="29">
        <v>50.000000000000043</v>
      </c>
      <c r="AO81" s="3">
        <v>4</v>
      </c>
      <c r="AP81" s="29">
        <v>66.000000000000043</v>
      </c>
      <c r="AQ81" s="3">
        <v>4</v>
      </c>
      <c r="AR81" s="28">
        <v>8.6350766075761823E-2</v>
      </c>
      <c r="AS81" s="38">
        <v>1</v>
      </c>
      <c r="AT81" s="28">
        <v>0.30656129966626783</v>
      </c>
      <c r="AU81" s="38">
        <v>3</v>
      </c>
      <c r="AV81" s="28">
        <v>0.48682839351098384</v>
      </c>
      <c r="AW81" s="38">
        <v>3</v>
      </c>
      <c r="AX81" s="31">
        <v>1.4181770219470247</v>
      </c>
      <c r="AY81" s="38">
        <v>3</v>
      </c>
      <c r="AZ81" s="28">
        <v>0.11976113925552295</v>
      </c>
      <c r="BA81" s="38">
        <v>4</v>
      </c>
      <c r="BB81" s="28">
        <v>5.9306028258391874E-2</v>
      </c>
      <c r="BC81" s="38">
        <v>4</v>
      </c>
      <c r="BD81" s="32">
        <v>-0.55000000000000004</v>
      </c>
      <c r="BE81" s="38">
        <v>3</v>
      </c>
      <c r="BF81" s="42">
        <v>104.9</v>
      </c>
      <c r="BG81" s="38">
        <v>4</v>
      </c>
      <c r="BH81" s="1">
        <v>0</v>
      </c>
      <c r="BI81" s="38">
        <v>2</v>
      </c>
      <c r="BJ81" s="43">
        <v>0.2276707643009393</v>
      </c>
      <c r="BK81" s="44">
        <v>4</v>
      </c>
      <c r="BL81" s="43">
        <v>0.50755384120861458</v>
      </c>
      <c r="BM81" s="38">
        <v>4</v>
      </c>
      <c r="BN81" s="37">
        <v>0.62960000000000005</v>
      </c>
      <c r="BO81" s="38">
        <v>1</v>
      </c>
      <c r="BP81" s="1">
        <v>2.0304740286291107E-2</v>
      </c>
      <c r="BQ81" s="38">
        <v>1</v>
      </c>
      <c r="BR81" s="36">
        <v>100</v>
      </c>
      <c r="BS81" s="38">
        <v>3</v>
      </c>
      <c r="BT81" s="29">
        <v>1</v>
      </c>
      <c r="BU81" s="3">
        <v>4</v>
      </c>
      <c r="BV81" s="37">
        <v>29.534433843806049</v>
      </c>
      <c r="BW81" s="38">
        <v>2</v>
      </c>
      <c r="BX81" s="120">
        <v>0.56571428571428573</v>
      </c>
      <c r="BY81" s="88" t="s">
        <v>65</v>
      </c>
    </row>
    <row r="82" spans="2:77" ht="12">
      <c r="B82" s="76" t="s">
        <v>137</v>
      </c>
      <c r="C82" s="38">
        <v>606</v>
      </c>
      <c r="D82" s="76" t="s">
        <v>143</v>
      </c>
      <c r="E82" s="40" t="s">
        <v>79</v>
      </c>
      <c r="F82" s="3">
        <v>19.5</v>
      </c>
      <c r="G82" s="3">
        <v>3</v>
      </c>
      <c r="H82" s="4">
        <v>64.430000000000007</v>
      </c>
      <c r="I82" s="3">
        <v>3</v>
      </c>
      <c r="J82" s="5">
        <v>35.867477592829708</v>
      </c>
      <c r="K82" s="3">
        <v>4</v>
      </c>
      <c r="L82" s="82">
        <v>473</v>
      </c>
      <c r="M82" s="3">
        <v>2</v>
      </c>
      <c r="N82" s="1">
        <v>0.93321616871704749</v>
      </c>
      <c r="O82" s="3">
        <v>2</v>
      </c>
      <c r="P82" s="38"/>
      <c r="Q82" s="3"/>
      <c r="R82" s="70">
        <v>0</v>
      </c>
      <c r="S82" s="3">
        <v>0</v>
      </c>
      <c r="T82" s="28">
        <v>0.29177119228118537</v>
      </c>
      <c r="U82" s="3">
        <v>5</v>
      </c>
      <c r="V82" s="113">
        <v>72.92</v>
      </c>
      <c r="W82" s="3">
        <v>3</v>
      </c>
      <c r="X82" s="36">
        <v>95.7</v>
      </c>
      <c r="Y82" s="3">
        <v>2</v>
      </c>
      <c r="Z82" s="36">
        <v>53.29</v>
      </c>
      <c r="AA82" s="3">
        <v>2</v>
      </c>
      <c r="AB82" s="36">
        <v>24.38</v>
      </c>
      <c r="AC82" s="3">
        <v>5</v>
      </c>
      <c r="AD82" s="73">
        <v>2.25752508361204E-2</v>
      </c>
      <c r="AE82" s="3">
        <v>3</v>
      </c>
      <c r="AF82" s="73">
        <v>9.8425196850393509E-3</v>
      </c>
      <c r="AG82" s="3">
        <v>4</v>
      </c>
      <c r="AH82" s="73">
        <v>3.0594405594405599E-2</v>
      </c>
      <c r="AI82" s="3">
        <v>4</v>
      </c>
      <c r="AJ82" s="73">
        <v>0.124463519313305</v>
      </c>
      <c r="AK82" s="3">
        <v>1</v>
      </c>
      <c r="AL82" s="73">
        <v>0.98200224971878503</v>
      </c>
      <c r="AM82" s="3">
        <v>4</v>
      </c>
      <c r="AN82" s="29">
        <v>63.160516670818112</v>
      </c>
      <c r="AO82" s="3">
        <v>5</v>
      </c>
      <c r="AP82" s="29">
        <v>51.585240009963364</v>
      </c>
      <c r="AQ82" s="3">
        <v>3</v>
      </c>
      <c r="AR82" s="28">
        <v>0.1911398585700676</v>
      </c>
      <c r="AS82" s="38">
        <v>3</v>
      </c>
      <c r="AT82" s="28">
        <v>0.20241080648220344</v>
      </c>
      <c r="AU82" s="38">
        <v>2</v>
      </c>
      <c r="AV82" s="28">
        <v>0.48682839351098384</v>
      </c>
      <c r="AW82" s="38">
        <v>2</v>
      </c>
      <c r="AX82" s="31">
        <v>1.4181770219470247</v>
      </c>
      <c r="AY82" s="38">
        <v>3</v>
      </c>
      <c r="AZ82" s="28">
        <v>4.1084062571827049E-2</v>
      </c>
      <c r="BA82" s="38">
        <v>2</v>
      </c>
      <c r="BB82" s="28">
        <v>5.4587343990505258E-2</v>
      </c>
      <c r="BC82" s="38">
        <v>3</v>
      </c>
      <c r="BD82" s="32">
        <v>-16.899999999999999</v>
      </c>
      <c r="BE82" s="38">
        <v>1</v>
      </c>
      <c r="BF82" s="42">
        <v>144.41000000000003</v>
      </c>
      <c r="BG82" s="38">
        <v>4</v>
      </c>
      <c r="BH82" s="1">
        <v>0.65</v>
      </c>
      <c r="BI82" s="38">
        <v>5</v>
      </c>
      <c r="BJ82" s="43">
        <v>0.70577936933291163</v>
      </c>
      <c r="BK82" s="44">
        <v>5</v>
      </c>
      <c r="BL82" s="43">
        <v>0.30281690140845069</v>
      </c>
      <c r="BM82" s="38">
        <v>3</v>
      </c>
      <c r="BN82" s="37">
        <v>0.39079999999999998</v>
      </c>
      <c r="BO82" s="38">
        <v>4</v>
      </c>
      <c r="BP82" s="1">
        <v>0</v>
      </c>
      <c r="BQ82" s="38">
        <v>2</v>
      </c>
      <c r="BR82" s="36">
        <v>88.31406280840632</v>
      </c>
      <c r="BS82" s="38">
        <v>4</v>
      </c>
      <c r="BT82" s="29">
        <v>7</v>
      </c>
      <c r="BU82" s="3">
        <v>2</v>
      </c>
      <c r="BV82" s="37">
        <v>19.825793410196162</v>
      </c>
      <c r="BW82" s="38">
        <v>1</v>
      </c>
      <c r="BX82" s="120">
        <v>0.6171428571428571</v>
      </c>
      <c r="BY82" s="86" t="s">
        <v>56</v>
      </c>
    </row>
    <row r="83" spans="2:77" ht="12">
      <c r="B83" s="76" t="s">
        <v>137</v>
      </c>
      <c r="C83" s="38">
        <v>607</v>
      </c>
      <c r="D83" s="76" t="s">
        <v>144</v>
      </c>
      <c r="E83" s="40" t="s">
        <v>79</v>
      </c>
      <c r="F83" s="3">
        <v>31.4</v>
      </c>
      <c r="G83" s="3">
        <v>2</v>
      </c>
      <c r="H83" s="4">
        <v>79.25</v>
      </c>
      <c r="I83" s="3">
        <v>2</v>
      </c>
      <c r="J83" s="5">
        <v>47.378365611714692</v>
      </c>
      <c r="K83" s="3">
        <v>3</v>
      </c>
      <c r="L83" s="82">
        <v>111</v>
      </c>
      <c r="M83" s="3">
        <v>3</v>
      </c>
      <c r="N83" s="1">
        <v>0.84900990099009899</v>
      </c>
      <c r="O83" s="3">
        <v>1</v>
      </c>
      <c r="P83" s="38"/>
      <c r="Q83" s="3"/>
      <c r="R83" s="70">
        <v>0</v>
      </c>
      <c r="S83" s="3">
        <v>0</v>
      </c>
      <c r="T83" s="28">
        <v>0.45618194348725016</v>
      </c>
      <c r="U83" s="3">
        <v>3</v>
      </c>
      <c r="V83" s="113">
        <v>79.41</v>
      </c>
      <c r="W83" s="3">
        <v>1</v>
      </c>
      <c r="X83" s="36">
        <v>82.27</v>
      </c>
      <c r="Y83" s="3">
        <v>2</v>
      </c>
      <c r="Z83" s="36">
        <v>67.14</v>
      </c>
      <c r="AA83" s="3">
        <v>1</v>
      </c>
      <c r="AB83" s="36">
        <v>19.86</v>
      </c>
      <c r="AC83" s="3">
        <v>2</v>
      </c>
      <c r="AD83" s="73">
        <v>9.3167701863353693E-3</v>
      </c>
      <c r="AE83" s="3">
        <v>5</v>
      </c>
      <c r="AF83" s="73">
        <v>1.01282916948008E-2</v>
      </c>
      <c r="AG83" s="3">
        <v>4</v>
      </c>
      <c r="AH83" s="73">
        <v>1.6666666666666701E-2</v>
      </c>
      <c r="AI83" s="3">
        <v>5</v>
      </c>
      <c r="AJ83" s="73">
        <v>4.1599999999999998E-2</v>
      </c>
      <c r="AK83" s="3">
        <v>3</v>
      </c>
      <c r="AL83" s="73">
        <v>0.98987170830519899</v>
      </c>
      <c r="AM83" s="3">
        <v>5</v>
      </c>
      <c r="AN83" s="29">
        <v>35.38659973506239</v>
      </c>
      <c r="AO83" s="3">
        <v>2</v>
      </c>
      <c r="AP83" s="29">
        <v>53.84856724534616</v>
      </c>
      <c r="AQ83" s="3">
        <v>3</v>
      </c>
      <c r="AR83" s="28">
        <v>0.36063569007723023</v>
      </c>
      <c r="AS83" s="38">
        <v>5</v>
      </c>
      <c r="AT83" s="28">
        <v>0.18899269457712842</v>
      </c>
      <c r="AU83" s="38">
        <v>2</v>
      </c>
      <c r="AV83" s="28">
        <v>0.48682839351098384</v>
      </c>
      <c r="AW83" s="38">
        <v>2</v>
      </c>
      <c r="AX83" s="31">
        <v>1.4181770219470247</v>
      </c>
      <c r="AY83" s="38">
        <v>3</v>
      </c>
      <c r="AZ83" s="28">
        <v>3.8839604981186417E-2</v>
      </c>
      <c r="BA83" s="38">
        <v>2</v>
      </c>
      <c r="BB83" s="28">
        <v>5.6848238533006482E-2</v>
      </c>
      <c r="BC83" s="38">
        <v>4</v>
      </c>
      <c r="BD83" s="32">
        <v>-13.97</v>
      </c>
      <c r="BE83" s="38">
        <v>1</v>
      </c>
      <c r="BF83" s="42">
        <v>4.9800000000000004</v>
      </c>
      <c r="BG83" s="38">
        <v>2</v>
      </c>
      <c r="BH83" s="1">
        <v>0.3797619047619048</v>
      </c>
      <c r="BI83" s="38">
        <v>4</v>
      </c>
      <c r="BJ83" s="43">
        <v>0.9106830572037572</v>
      </c>
      <c r="BK83" s="44">
        <v>5</v>
      </c>
      <c r="BL83" s="43">
        <v>0.30987246102975907</v>
      </c>
      <c r="BM83" s="38">
        <v>3</v>
      </c>
      <c r="BN83" s="37">
        <v>0.7056</v>
      </c>
      <c r="BO83" s="38">
        <v>1</v>
      </c>
      <c r="BP83" s="1">
        <v>0</v>
      </c>
      <c r="BQ83" s="38">
        <v>1</v>
      </c>
      <c r="BR83" s="36">
        <v>87.045215717109656</v>
      </c>
      <c r="BS83" s="38">
        <v>4</v>
      </c>
      <c r="BT83" s="29">
        <v>1</v>
      </c>
      <c r="BU83" s="3">
        <v>4</v>
      </c>
      <c r="BV83" s="37">
        <v>6.2497123426024368</v>
      </c>
      <c r="BW83" s="38">
        <v>1</v>
      </c>
      <c r="BX83" s="120">
        <v>0.58285714285714285</v>
      </c>
      <c r="BY83" s="88" t="s">
        <v>65</v>
      </c>
    </row>
    <row r="84" spans="2:77" ht="12">
      <c r="B84" s="76" t="s">
        <v>137</v>
      </c>
      <c r="C84" s="38">
        <v>608</v>
      </c>
      <c r="D84" s="76" t="s">
        <v>145</v>
      </c>
      <c r="E84" s="39" t="s">
        <v>58</v>
      </c>
      <c r="F84" s="3">
        <v>19.8</v>
      </c>
      <c r="G84" s="3">
        <v>3</v>
      </c>
      <c r="H84" s="4">
        <v>63.39</v>
      </c>
      <c r="I84" s="3">
        <v>3</v>
      </c>
      <c r="J84" s="5">
        <v>36.381379210640453</v>
      </c>
      <c r="K84" s="3">
        <v>4</v>
      </c>
      <c r="L84" s="82">
        <v>1692</v>
      </c>
      <c r="M84" s="3">
        <v>1</v>
      </c>
      <c r="N84" s="1">
        <v>0.99868114817688125</v>
      </c>
      <c r="O84" s="3">
        <v>5</v>
      </c>
      <c r="P84" s="42">
        <v>2</v>
      </c>
      <c r="Q84" s="3">
        <v>1</v>
      </c>
      <c r="R84" s="70">
        <v>0.30769230769230771</v>
      </c>
      <c r="S84" s="3">
        <v>2</v>
      </c>
      <c r="T84" s="28">
        <v>0.25587870434183324</v>
      </c>
      <c r="U84" s="3">
        <v>5</v>
      </c>
      <c r="V84" s="113">
        <v>73.95</v>
      </c>
      <c r="W84" s="3">
        <v>2</v>
      </c>
      <c r="X84" s="36">
        <v>94.05</v>
      </c>
      <c r="Y84" s="3">
        <v>3</v>
      </c>
      <c r="Z84" s="36">
        <v>57.67</v>
      </c>
      <c r="AA84" s="3">
        <v>4</v>
      </c>
      <c r="AB84" s="36">
        <v>44.14</v>
      </c>
      <c r="AC84" s="3">
        <v>1</v>
      </c>
      <c r="AD84" s="73">
        <v>1.2180746561886099E-2</v>
      </c>
      <c r="AE84" s="3">
        <v>4</v>
      </c>
      <c r="AF84" s="73">
        <v>1.13933996856993E-2</v>
      </c>
      <c r="AG84" s="3">
        <v>3</v>
      </c>
      <c r="AH84" s="73">
        <v>4.9269452939177699E-2</v>
      </c>
      <c r="AI84" s="3">
        <v>2</v>
      </c>
      <c r="AJ84" s="73">
        <v>1.26582278481012E-2</v>
      </c>
      <c r="AK84" s="3">
        <v>5</v>
      </c>
      <c r="AL84" s="73">
        <v>0.98402304871660595</v>
      </c>
      <c r="AM84" s="3">
        <v>4</v>
      </c>
      <c r="AN84" s="29">
        <v>64.347445104979229</v>
      </c>
      <c r="AO84" s="3">
        <v>5</v>
      </c>
      <c r="AP84" s="29">
        <v>82.609704133878594</v>
      </c>
      <c r="AQ84" s="3">
        <v>5</v>
      </c>
      <c r="AR84" s="28">
        <v>0.20463457333025112</v>
      </c>
      <c r="AS84" s="38">
        <v>4</v>
      </c>
      <c r="AT84" s="28">
        <v>0.32614487471526199</v>
      </c>
      <c r="AU84" s="38">
        <v>3</v>
      </c>
      <c r="AV84" s="28">
        <v>0.48682839351098384</v>
      </c>
      <c r="AW84" s="38">
        <v>3</v>
      </c>
      <c r="AX84" s="31">
        <v>1.4181770219470247</v>
      </c>
      <c r="AY84" s="38">
        <v>3</v>
      </c>
      <c r="AZ84" s="28">
        <v>0.13069350532623242</v>
      </c>
      <c r="BA84" s="38">
        <v>4</v>
      </c>
      <c r="BB84" s="28">
        <v>5.3867102046427563E-2</v>
      </c>
      <c r="BC84" s="38">
        <v>3</v>
      </c>
      <c r="BD84" s="32">
        <v>0.35</v>
      </c>
      <c r="BE84" s="38">
        <v>4</v>
      </c>
      <c r="BF84" s="42">
        <v>701.13</v>
      </c>
      <c r="BG84" s="38">
        <v>5</v>
      </c>
      <c r="BH84" s="1">
        <v>0.16666666666666666</v>
      </c>
      <c r="BI84" s="38">
        <v>3</v>
      </c>
      <c r="BJ84" s="43">
        <v>0.29386051432568927</v>
      </c>
      <c r="BK84" s="44">
        <v>4</v>
      </c>
      <c r="BL84" s="43">
        <v>0.27829984097151944</v>
      </c>
      <c r="BM84" s="38">
        <v>2</v>
      </c>
      <c r="BN84" s="37">
        <v>0.45200000000000001</v>
      </c>
      <c r="BO84" s="38">
        <v>3</v>
      </c>
      <c r="BP84" s="1">
        <v>3.3302412080719063E-5</v>
      </c>
      <c r="BQ84" s="38">
        <v>2</v>
      </c>
      <c r="BR84" s="36">
        <v>84.525961537072121</v>
      </c>
      <c r="BS84" s="38">
        <v>4</v>
      </c>
      <c r="BT84" s="29">
        <v>14</v>
      </c>
      <c r="BU84" s="3">
        <v>2</v>
      </c>
      <c r="BV84" s="37">
        <v>20.107243333044654</v>
      </c>
      <c r="BW84" s="38">
        <v>2</v>
      </c>
      <c r="BX84" s="120">
        <v>0.68</v>
      </c>
      <c r="BY84" s="86" t="s">
        <v>56</v>
      </c>
    </row>
    <row r="85" spans="2:77" ht="12">
      <c r="B85" s="76" t="s">
        <v>137</v>
      </c>
      <c r="C85" s="38">
        <v>609</v>
      </c>
      <c r="D85" s="76" t="s">
        <v>146</v>
      </c>
      <c r="E85" s="39" t="s">
        <v>58</v>
      </c>
      <c r="F85" s="3">
        <v>18.399999999999999</v>
      </c>
      <c r="G85" s="3">
        <v>3</v>
      </c>
      <c r="H85" s="4">
        <v>65.88</v>
      </c>
      <c r="I85" s="3">
        <v>3</v>
      </c>
      <c r="J85" s="5">
        <v>40.576820839978737</v>
      </c>
      <c r="K85" s="3">
        <v>4</v>
      </c>
      <c r="L85" s="82">
        <v>1029</v>
      </c>
      <c r="M85" s="3">
        <v>1</v>
      </c>
      <c r="N85" s="1">
        <v>0.99676157063824045</v>
      </c>
      <c r="O85" s="3">
        <v>4</v>
      </c>
      <c r="P85" s="38"/>
      <c r="Q85" s="3"/>
      <c r="R85" s="70">
        <v>0</v>
      </c>
      <c r="S85" s="3">
        <v>0</v>
      </c>
      <c r="T85" s="28">
        <v>0.24082701585113717</v>
      </c>
      <c r="U85" s="3">
        <v>5</v>
      </c>
      <c r="V85" s="113">
        <v>80.510000000000005</v>
      </c>
      <c r="W85" s="3">
        <v>1</v>
      </c>
      <c r="X85" s="36">
        <v>93.94</v>
      </c>
      <c r="Y85" s="3">
        <v>3</v>
      </c>
      <c r="Z85" s="36">
        <v>58.8</v>
      </c>
      <c r="AA85" s="3">
        <v>1</v>
      </c>
      <c r="AB85" s="36">
        <v>20.71</v>
      </c>
      <c r="AC85" s="3">
        <v>3</v>
      </c>
      <c r="AD85" s="73">
        <v>8.9001907183725599E-3</v>
      </c>
      <c r="AE85" s="3">
        <v>5</v>
      </c>
      <c r="AF85" s="73">
        <v>1.15095174856131E-2</v>
      </c>
      <c r="AG85" s="3">
        <v>3</v>
      </c>
      <c r="AH85" s="73">
        <v>2.1505376344085999E-2</v>
      </c>
      <c r="AI85" s="3">
        <v>5</v>
      </c>
      <c r="AJ85" s="73">
        <v>4.3478260869565202E-2</v>
      </c>
      <c r="AK85" s="3">
        <v>3</v>
      </c>
      <c r="AL85" s="73">
        <v>0.97720230190349699</v>
      </c>
      <c r="AM85" s="3">
        <v>3</v>
      </c>
      <c r="AN85" s="29">
        <v>55.882027904406669</v>
      </c>
      <c r="AO85" s="3">
        <v>4</v>
      </c>
      <c r="AP85" s="29">
        <v>59.799696090620245</v>
      </c>
      <c r="AQ85" s="3">
        <v>3</v>
      </c>
      <c r="AR85" s="28">
        <v>0.13540170907260979</v>
      </c>
      <c r="AS85" s="38">
        <v>2</v>
      </c>
      <c r="AT85" s="28">
        <v>0.2417197964495657</v>
      </c>
      <c r="AU85" s="38">
        <v>3</v>
      </c>
      <c r="AV85" s="28">
        <v>0.48682839351098384</v>
      </c>
      <c r="AW85" s="38">
        <v>3</v>
      </c>
      <c r="AX85" s="31">
        <v>1.4181770219470247</v>
      </c>
      <c r="AY85" s="38">
        <v>3</v>
      </c>
      <c r="AZ85" s="28">
        <v>9.5977314678210746E-2</v>
      </c>
      <c r="BA85" s="38">
        <v>4</v>
      </c>
      <c r="BB85" s="28">
        <v>5.4953385345203956E-2</v>
      </c>
      <c r="BC85" s="38">
        <v>3</v>
      </c>
      <c r="BD85" s="32">
        <v>2.1800000000000002</v>
      </c>
      <c r="BE85" s="38">
        <v>5</v>
      </c>
      <c r="BF85" s="42"/>
      <c r="BG85" s="38">
        <v>1</v>
      </c>
      <c r="BH85" s="1">
        <v>1</v>
      </c>
      <c r="BI85" s="38">
        <v>5</v>
      </c>
      <c r="BJ85" s="43">
        <v>0.68301229290281795</v>
      </c>
      <c r="BK85" s="44">
        <v>5</v>
      </c>
      <c r="BL85" s="43">
        <v>0.25332270069112173</v>
      </c>
      <c r="BM85" s="38">
        <v>2</v>
      </c>
      <c r="BN85" s="37">
        <v>0.42609999999999998</v>
      </c>
      <c r="BO85" s="38">
        <v>3</v>
      </c>
      <c r="BP85" s="1">
        <v>0</v>
      </c>
      <c r="BQ85" s="38">
        <v>3</v>
      </c>
      <c r="BR85" s="36">
        <v>98.841279358783169</v>
      </c>
      <c r="BS85" s="38">
        <v>3</v>
      </c>
      <c r="BT85" s="29">
        <v>11</v>
      </c>
      <c r="BU85" s="3">
        <v>2</v>
      </c>
      <c r="BV85" s="37">
        <v>44.056916323504232</v>
      </c>
      <c r="BW85" s="38">
        <v>4</v>
      </c>
      <c r="BX85" s="120">
        <v>0.63428571428571423</v>
      </c>
      <c r="BY85" s="86" t="s">
        <v>56</v>
      </c>
    </row>
    <row r="86" spans="2:77" ht="12">
      <c r="B86" s="76" t="s">
        <v>137</v>
      </c>
      <c r="C86" s="38">
        <v>610</v>
      </c>
      <c r="D86" s="76" t="s">
        <v>147</v>
      </c>
      <c r="E86" s="45" t="s">
        <v>121</v>
      </c>
      <c r="F86" s="3">
        <v>25.3</v>
      </c>
      <c r="G86" s="3">
        <v>2</v>
      </c>
      <c r="H86" s="4">
        <v>74.010000000000005</v>
      </c>
      <c r="I86" s="3">
        <v>2</v>
      </c>
      <c r="J86" s="5">
        <v>53.230717185385657</v>
      </c>
      <c r="K86" s="3">
        <v>2</v>
      </c>
      <c r="L86" s="82">
        <v>723</v>
      </c>
      <c r="M86" s="3">
        <v>2</v>
      </c>
      <c r="N86" s="1">
        <v>0.92045999041686632</v>
      </c>
      <c r="O86" s="3">
        <v>2</v>
      </c>
      <c r="P86" s="38"/>
      <c r="Q86" s="3"/>
      <c r="R86" s="70">
        <v>0</v>
      </c>
      <c r="S86" s="3">
        <v>0</v>
      </c>
      <c r="T86" s="28">
        <v>0.43649896623018608</v>
      </c>
      <c r="U86" s="3">
        <v>3</v>
      </c>
      <c r="V86" s="113">
        <v>70.75</v>
      </c>
      <c r="W86" s="3">
        <v>5</v>
      </c>
      <c r="X86" s="36">
        <v>95.09</v>
      </c>
      <c r="Y86" s="3">
        <v>2</v>
      </c>
      <c r="Z86" s="36">
        <v>53.41</v>
      </c>
      <c r="AA86" s="3">
        <v>3</v>
      </c>
      <c r="AB86" s="36">
        <v>22.7</v>
      </c>
      <c r="AC86" s="3">
        <v>4</v>
      </c>
      <c r="AD86" s="73">
        <v>3.3717834960070997E-2</v>
      </c>
      <c r="AE86" s="3">
        <v>1</v>
      </c>
      <c r="AF86" s="73">
        <v>1.0275983558426301E-2</v>
      </c>
      <c r="AG86" s="3">
        <v>4</v>
      </c>
      <c r="AH86" s="73">
        <v>4.5729076790336401E-2</v>
      </c>
      <c r="AI86" s="3">
        <v>3</v>
      </c>
      <c r="AJ86" s="73">
        <v>8.7431693989070997E-2</v>
      </c>
      <c r="AK86" s="3">
        <v>2</v>
      </c>
      <c r="AL86" s="73">
        <v>0.98972401644157404</v>
      </c>
      <c r="AM86" s="3">
        <v>5</v>
      </c>
      <c r="AN86" s="29">
        <v>38.372093023255772</v>
      </c>
      <c r="AO86" s="3">
        <v>3</v>
      </c>
      <c r="AP86" s="29">
        <v>55.81395348837205</v>
      </c>
      <c r="AQ86" s="3">
        <v>3</v>
      </c>
      <c r="AR86" s="28">
        <v>0.2632446636510703</v>
      </c>
      <c r="AS86" s="38">
        <v>5</v>
      </c>
      <c r="AT86" s="28">
        <v>9.7109171027915955E-2</v>
      </c>
      <c r="AU86" s="38">
        <v>1</v>
      </c>
      <c r="AV86" s="28">
        <v>0.48682839351098384</v>
      </c>
      <c r="AW86" s="38">
        <v>1</v>
      </c>
      <c r="AX86" s="31">
        <v>1.4181770219470247</v>
      </c>
      <c r="AY86" s="38">
        <v>3</v>
      </c>
      <c r="AZ86" s="28">
        <v>3.3283942540490517E-2</v>
      </c>
      <c r="BA86" s="38">
        <v>1</v>
      </c>
      <c r="BB86" s="28">
        <v>5.2482838321574805E-2</v>
      </c>
      <c r="BC86" s="38">
        <v>3</v>
      </c>
      <c r="BD86" s="32">
        <v>-3.8</v>
      </c>
      <c r="BE86" s="38">
        <v>2</v>
      </c>
      <c r="BF86" s="42">
        <v>203.87000000000003</v>
      </c>
      <c r="BG86" s="38">
        <v>4</v>
      </c>
      <c r="BH86" s="1">
        <v>0.52500000000000002</v>
      </c>
      <c r="BI86" s="38">
        <v>5</v>
      </c>
      <c r="BJ86" s="43">
        <v>0.54640983432225421</v>
      </c>
      <c r="BK86" s="44">
        <v>5</v>
      </c>
      <c r="BL86" s="43">
        <v>0.15476995940460081</v>
      </c>
      <c r="BM86" s="38">
        <v>1</v>
      </c>
      <c r="BN86" s="37">
        <v>0.58360000000000001</v>
      </c>
      <c r="BO86" s="38">
        <v>2</v>
      </c>
      <c r="BP86" s="1">
        <v>3.2262577634448761E-4</v>
      </c>
      <c r="BQ86" s="38">
        <v>4</v>
      </c>
      <c r="BR86" s="36">
        <v>53.973612594302246</v>
      </c>
      <c r="BS86" s="38">
        <v>5</v>
      </c>
      <c r="BT86" s="29">
        <v>2</v>
      </c>
      <c r="BU86" s="3">
        <v>4</v>
      </c>
      <c r="BV86" s="37">
        <v>11.279611558245508</v>
      </c>
      <c r="BW86" s="38">
        <v>1</v>
      </c>
      <c r="BX86" s="120">
        <v>0.5485714285714286</v>
      </c>
      <c r="BY86" s="88" t="s">
        <v>65</v>
      </c>
    </row>
    <row r="87" spans="2:77" ht="12">
      <c r="B87" s="76" t="s">
        <v>137</v>
      </c>
      <c r="C87" s="38">
        <v>611</v>
      </c>
      <c r="D87" s="76" t="s">
        <v>148</v>
      </c>
      <c r="E87" s="39" t="s">
        <v>58</v>
      </c>
      <c r="F87" s="3">
        <v>14.8</v>
      </c>
      <c r="G87" s="3">
        <v>3</v>
      </c>
      <c r="H87" s="4">
        <v>55.66</v>
      </c>
      <c r="I87" s="3">
        <v>4</v>
      </c>
      <c r="J87" s="5">
        <v>45.704918032786885</v>
      </c>
      <c r="K87" s="3">
        <v>3</v>
      </c>
      <c r="L87" s="82">
        <v>407</v>
      </c>
      <c r="M87" s="3">
        <v>2</v>
      </c>
      <c r="N87" s="1">
        <v>0.99217369351173945</v>
      </c>
      <c r="O87" s="3">
        <v>3</v>
      </c>
      <c r="P87" s="44">
        <v>2</v>
      </c>
      <c r="Q87" s="3">
        <v>1</v>
      </c>
      <c r="R87" s="70">
        <v>0</v>
      </c>
      <c r="S87" s="3">
        <v>0</v>
      </c>
      <c r="T87" s="28">
        <v>0.35892487939352169</v>
      </c>
      <c r="U87" s="3">
        <v>4</v>
      </c>
      <c r="V87" s="113">
        <v>80.61</v>
      </c>
      <c r="W87" s="3">
        <v>2</v>
      </c>
      <c r="X87" s="36">
        <v>91.67</v>
      </c>
      <c r="Y87" s="3">
        <v>1</v>
      </c>
      <c r="Z87" s="36">
        <v>65.17</v>
      </c>
      <c r="AA87" s="3">
        <v>2</v>
      </c>
      <c r="AB87" s="36">
        <v>32.57</v>
      </c>
      <c r="AC87" s="3">
        <v>3</v>
      </c>
      <c r="AD87" s="73">
        <v>1.2474012474012501E-2</v>
      </c>
      <c r="AE87" s="3">
        <v>4</v>
      </c>
      <c r="AF87" s="73">
        <v>5.5205047318611601E-3</v>
      </c>
      <c r="AG87" s="3">
        <v>5</v>
      </c>
      <c r="AH87" s="73">
        <v>3.2846715328467203E-2</v>
      </c>
      <c r="AI87" s="3">
        <v>4</v>
      </c>
      <c r="AJ87" s="73">
        <v>7.0422535211267595E-2</v>
      </c>
      <c r="AK87" s="3">
        <v>2</v>
      </c>
      <c r="AL87" s="73">
        <v>0.988958990536278</v>
      </c>
      <c r="AM87" s="3">
        <v>5</v>
      </c>
      <c r="AN87" s="29">
        <v>27.778800147221194</v>
      </c>
      <c r="AO87" s="3">
        <v>2</v>
      </c>
      <c r="AP87" s="29">
        <v>61.118267697215067</v>
      </c>
      <c r="AQ87" s="3">
        <v>3</v>
      </c>
      <c r="AR87" s="28">
        <v>0.21204264115602112</v>
      </c>
      <c r="AS87" s="38">
        <v>4</v>
      </c>
      <c r="AT87" s="28">
        <v>0.34914814739784866</v>
      </c>
      <c r="AU87" s="38">
        <v>4</v>
      </c>
      <c r="AV87" s="28">
        <v>0.48682839351098384</v>
      </c>
      <c r="AW87" s="38">
        <v>4</v>
      </c>
      <c r="AX87" s="31">
        <v>1.4181770219470247</v>
      </c>
      <c r="AY87" s="38">
        <v>3</v>
      </c>
      <c r="AZ87" s="28">
        <v>4.3747513516569851E-2</v>
      </c>
      <c r="BA87" s="38">
        <v>2</v>
      </c>
      <c r="BB87" s="28">
        <v>4.952997519243646E-2</v>
      </c>
      <c r="BC87" s="38">
        <v>3</v>
      </c>
      <c r="BD87" s="32">
        <v>-10.58</v>
      </c>
      <c r="BE87" s="38">
        <v>1</v>
      </c>
      <c r="BF87" s="42"/>
      <c r="BG87" s="38">
        <v>1</v>
      </c>
      <c r="BH87" s="1">
        <v>0</v>
      </c>
      <c r="BI87" s="38">
        <v>2</v>
      </c>
      <c r="BJ87" s="43">
        <v>0</v>
      </c>
      <c r="BK87" s="44">
        <v>2</v>
      </c>
      <c r="BL87" s="43">
        <v>0.2137704918032787</v>
      </c>
      <c r="BM87" s="38">
        <v>2</v>
      </c>
      <c r="BN87" s="37">
        <v>0.48149999999999998</v>
      </c>
      <c r="BO87" s="38">
        <v>3</v>
      </c>
      <c r="BP87" s="1">
        <v>8.1981430798843853E-3</v>
      </c>
      <c r="BQ87" s="38">
        <v>3</v>
      </c>
      <c r="BR87" s="36">
        <v>100</v>
      </c>
      <c r="BS87" s="38">
        <v>3</v>
      </c>
      <c r="BT87" s="29">
        <v>6</v>
      </c>
      <c r="BU87" s="3">
        <v>3</v>
      </c>
      <c r="BV87" s="37">
        <v>32.013324591832756</v>
      </c>
      <c r="BW87" s="38">
        <v>3</v>
      </c>
      <c r="BX87" s="120">
        <v>0.61142857142857143</v>
      </c>
      <c r="BY87" s="88" t="s">
        <v>65</v>
      </c>
    </row>
    <row r="88" spans="2:77" ht="12">
      <c r="B88" s="76" t="s">
        <v>137</v>
      </c>
      <c r="C88" s="38">
        <v>612</v>
      </c>
      <c r="D88" s="76" t="s">
        <v>149</v>
      </c>
      <c r="E88" s="91" t="s">
        <v>98</v>
      </c>
      <c r="F88" s="3">
        <v>14.6</v>
      </c>
      <c r="G88" s="3">
        <v>3</v>
      </c>
      <c r="H88" s="4">
        <v>57.91</v>
      </c>
      <c r="I88" s="3">
        <v>4</v>
      </c>
      <c r="J88" s="5">
        <v>41.95821185617104</v>
      </c>
      <c r="K88" s="3">
        <v>4</v>
      </c>
      <c r="L88" s="82">
        <v>167</v>
      </c>
      <c r="M88" s="3">
        <v>3</v>
      </c>
      <c r="N88" s="1">
        <v>0.97892835641180009</v>
      </c>
      <c r="O88" s="3">
        <v>3</v>
      </c>
      <c r="P88" s="44">
        <v>2</v>
      </c>
      <c r="Q88" s="3">
        <v>1</v>
      </c>
      <c r="R88" s="70">
        <v>0</v>
      </c>
      <c r="S88" s="3">
        <v>0</v>
      </c>
      <c r="T88" s="28">
        <v>0.30103376981392144</v>
      </c>
      <c r="U88" s="3">
        <v>5</v>
      </c>
      <c r="V88" s="113">
        <v>66.900000000000006</v>
      </c>
      <c r="W88" s="3">
        <v>5</v>
      </c>
      <c r="X88" s="36">
        <v>88.76</v>
      </c>
      <c r="Y88" s="3">
        <v>1</v>
      </c>
      <c r="Z88" s="36">
        <v>61.78</v>
      </c>
      <c r="AA88" s="3">
        <v>4</v>
      </c>
      <c r="AB88" s="36">
        <v>11.28</v>
      </c>
      <c r="AC88" s="3">
        <v>4</v>
      </c>
      <c r="AD88" s="73">
        <v>5.2032520325203203E-2</v>
      </c>
      <c r="AE88" s="3">
        <v>1</v>
      </c>
      <c r="AF88" s="73">
        <v>5.0709939148072501E-3</v>
      </c>
      <c r="AG88" s="3">
        <v>5</v>
      </c>
      <c r="AH88" s="73">
        <v>6.01503759398496E-2</v>
      </c>
      <c r="AI88" s="3">
        <v>2</v>
      </c>
      <c r="AJ88" s="73">
        <v>8.2845188284518798E-2</v>
      </c>
      <c r="AK88" s="3">
        <v>2</v>
      </c>
      <c r="AL88" s="73">
        <v>0.95283975659229203</v>
      </c>
      <c r="AM88" s="3">
        <v>1</v>
      </c>
      <c r="AN88" s="29">
        <v>67.857142857142833</v>
      </c>
      <c r="AO88" s="3">
        <v>5</v>
      </c>
      <c r="AP88" s="29">
        <v>85.714285714285708</v>
      </c>
      <c r="AQ88" s="3">
        <v>5</v>
      </c>
      <c r="AR88" s="28">
        <v>0.17117078416832179</v>
      </c>
      <c r="AS88" s="38">
        <v>3</v>
      </c>
      <c r="AT88" s="28">
        <v>0.18968486309626315</v>
      </c>
      <c r="AU88" s="38">
        <v>2</v>
      </c>
      <c r="AV88" s="28">
        <v>0.48682839351098384</v>
      </c>
      <c r="AW88" s="38">
        <v>2</v>
      </c>
      <c r="AX88" s="31">
        <v>1.4181770219470247</v>
      </c>
      <c r="AY88" s="38">
        <v>3</v>
      </c>
      <c r="AZ88" s="28">
        <v>8.0571240588193926E-2</v>
      </c>
      <c r="BA88" s="38">
        <v>4</v>
      </c>
      <c r="BB88" s="28">
        <v>4.890988475905058E-2</v>
      </c>
      <c r="BC88" s="38">
        <v>3</v>
      </c>
      <c r="BD88" s="32">
        <v>8.7899999999999991</v>
      </c>
      <c r="BE88" s="38">
        <v>5</v>
      </c>
      <c r="BF88" s="42">
        <v>76.460000000000008</v>
      </c>
      <c r="BG88" s="38">
        <v>4</v>
      </c>
      <c r="BH88" s="1">
        <v>0</v>
      </c>
      <c r="BI88" s="38">
        <v>2</v>
      </c>
      <c r="BJ88" s="43">
        <v>0.13660245858056355</v>
      </c>
      <c r="BK88" s="44">
        <v>3</v>
      </c>
      <c r="BL88" s="43">
        <v>0.39528668610301265</v>
      </c>
      <c r="BM88" s="38">
        <v>3</v>
      </c>
      <c r="BN88" s="37">
        <v>0.42259999999999998</v>
      </c>
      <c r="BO88" s="38">
        <v>3</v>
      </c>
      <c r="BP88" s="1">
        <v>0.15853386884966436</v>
      </c>
      <c r="BQ88" s="38">
        <v>1</v>
      </c>
      <c r="BR88" s="36">
        <v>98.557441631423444</v>
      </c>
      <c r="BS88" s="38">
        <v>3</v>
      </c>
      <c r="BT88" s="29">
        <v>1</v>
      </c>
      <c r="BU88" s="3">
        <v>4</v>
      </c>
      <c r="BV88" s="37">
        <v>39.831532896293531</v>
      </c>
      <c r="BW88" s="38">
        <v>3</v>
      </c>
      <c r="BX88" s="120">
        <v>0.63428571428571423</v>
      </c>
      <c r="BY88" s="86" t="s">
        <v>56</v>
      </c>
    </row>
    <row r="89" spans="2:77" ht="12">
      <c r="B89" s="76" t="s">
        <v>137</v>
      </c>
      <c r="C89" s="38">
        <v>613</v>
      </c>
      <c r="D89" s="76" t="s">
        <v>150</v>
      </c>
      <c r="E89" s="91" t="s">
        <v>98</v>
      </c>
      <c r="F89" s="3">
        <v>23.4</v>
      </c>
      <c r="G89" s="3">
        <v>2</v>
      </c>
      <c r="H89" s="4">
        <v>71.06</v>
      </c>
      <c r="I89" s="3">
        <v>3</v>
      </c>
      <c r="J89" s="5">
        <v>45.233102113244072</v>
      </c>
      <c r="K89" s="3">
        <v>3</v>
      </c>
      <c r="L89" s="82">
        <v>817</v>
      </c>
      <c r="M89" s="3">
        <v>1</v>
      </c>
      <c r="N89" s="1">
        <v>0.82477025898078526</v>
      </c>
      <c r="O89" s="3">
        <v>1</v>
      </c>
      <c r="P89" s="38"/>
      <c r="Q89" s="3"/>
      <c r="R89" s="70">
        <v>0</v>
      </c>
      <c r="S89" s="3">
        <v>0</v>
      </c>
      <c r="T89" s="28">
        <v>0.35313576843556166</v>
      </c>
      <c r="U89" s="3">
        <v>4</v>
      </c>
      <c r="V89" s="113">
        <v>62.12</v>
      </c>
      <c r="W89" s="3">
        <v>2</v>
      </c>
      <c r="X89" s="36">
        <v>90.17</v>
      </c>
      <c r="Y89" s="3">
        <v>4</v>
      </c>
      <c r="Z89" s="36">
        <v>45.83</v>
      </c>
      <c r="AA89" s="3">
        <v>4</v>
      </c>
      <c r="AB89" s="36">
        <v>2.91</v>
      </c>
      <c r="AC89" s="3">
        <v>3</v>
      </c>
      <c r="AD89" s="73">
        <v>1.46938775510204E-2</v>
      </c>
      <c r="AE89" s="3">
        <v>4</v>
      </c>
      <c r="AF89" s="73">
        <v>1.6311166875784201E-2</v>
      </c>
      <c r="AG89" s="3">
        <v>2</v>
      </c>
      <c r="AH89" s="73">
        <v>5.2914798206278001E-2</v>
      </c>
      <c r="AI89" s="3">
        <v>2</v>
      </c>
      <c r="AJ89" s="73">
        <v>7.02247191011236E-2</v>
      </c>
      <c r="AK89" s="3">
        <v>2</v>
      </c>
      <c r="AL89" s="73">
        <v>0.98017565872020096</v>
      </c>
      <c r="AM89" s="3">
        <v>3</v>
      </c>
      <c r="AN89" s="29">
        <v>40.425531914893654</v>
      </c>
      <c r="AO89" s="3">
        <v>3</v>
      </c>
      <c r="AP89" s="29">
        <v>59.574468085106425</v>
      </c>
      <c r="AQ89" s="3">
        <v>3</v>
      </c>
      <c r="AR89" s="28">
        <v>0.17954980771216003</v>
      </c>
      <c r="AS89" s="38">
        <v>3</v>
      </c>
      <c r="AT89" s="28">
        <v>0.20749048294394268</v>
      </c>
      <c r="AU89" s="38">
        <v>2</v>
      </c>
      <c r="AV89" s="28">
        <v>0.48682839351098384</v>
      </c>
      <c r="AW89" s="38">
        <v>2</v>
      </c>
      <c r="AX89" s="31">
        <v>1.4181770219470247</v>
      </c>
      <c r="AY89" s="38">
        <v>3</v>
      </c>
      <c r="AZ89" s="28">
        <v>5.87927551747209E-2</v>
      </c>
      <c r="BA89" s="38">
        <v>3</v>
      </c>
      <c r="BB89" s="28">
        <v>5.1268826586780197E-2</v>
      </c>
      <c r="BC89" s="38">
        <v>3</v>
      </c>
      <c r="BD89" s="32">
        <v>4.43</v>
      </c>
      <c r="BE89" s="38">
        <v>5</v>
      </c>
      <c r="BF89" s="42">
        <v>13.780000000000001</v>
      </c>
      <c r="BG89" s="38">
        <v>3</v>
      </c>
      <c r="BH89" s="1">
        <v>0</v>
      </c>
      <c r="BI89" s="38">
        <v>2</v>
      </c>
      <c r="BJ89" s="43">
        <v>0.33541989579119036</v>
      </c>
      <c r="BK89" s="44">
        <v>4</v>
      </c>
      <c r="BL89" s="43">
        <v>0.20148411034037747</v>
      </c>
      <c r="BM89" s="38">
        <v>2</v>
      </c>
      <c r="BN89" s="37">
        <v>0.59760000000000002</v>
      </c>
      <c r="BO89" s="38">
        <v>2</v>
      </c>
      <c r="BP89" s="1">
        <v>7.6102366555521606E-3</v>
      </c>
      <c r="BQ89" s="38">
        <v>3</v>
      </c>
      <c r="BR89" s="36">
        <v>77.893554626567678</v>
      </c>
      <c r="BS89" s="38">
        <v>5</v>
      </c>
      <c r="BT89" s="29">
        <v>1</v>
      </c>
      <c r="BU89" s="3">
        <v>4</v>
      </c>
      <c r="BV89" s="37">
        <v>22.17442808876687</v>
      </c>
      <c r="BW89" s="38">
        <v>2</v>
      </c>
      <c r="BX89" s="120">
        <v>0.54285714285714282</v>
      </c>
      <c r="BY89" s="88" t="s">
        <v>65</v>
      </c>
    </row>
    <row r="90" spans="2:77" ht="12">
      <c r="B90" s="77" t="s">
        <v>137</v>
      </c>
      <c r="C90" s="38">
        <v>614</v>
      </c>
      <c r="D90" s="76" t="s">
        <v>151</v>
      </c>
      <c r="E90" s="39" t="s">
        <v>58</v>
      </c>
      <c r="F90" s="3">
        <v>17.8</v>
      </c>
      <c r="G90" s="3">
        <v>3</v>
      </c>
      <c r="H90" s="4">
        <v>63.2</v>
      </c>
      <c r="I90" s="3">
        <v>3</v>
      </c>
      <c r="J90" s="5">
        <v>37.927315863258926</v>
      </c>
      <c r="K90" s="3">
        <v>4</v>
      </c>
      <c r="L90" s="82">
        <v>173</v>
      </c>
      <c r="M90" s="3">
        <v>3</v>
      </c>
      <c r="N90" s="1">
        <v>0.99920625921306272</v>
      </c>
      <c r="O90" s="3">
        <v>5</v>
      </c>
      <c r="P90" s="38"/>
      <c r="Q90" s="3"/>
      <c r="R90" s="70">
        <v>0</v>
      </c>
      <c r="S90" s="3">
        <v>0</v>
      </c>
      <c r="T90" s="28">
        <v>0.34734665747760163</v>
      </c>
      <c r="U90" s="3">
        <v>4</v>
      </c>
      <c r="V90" s="113">
        <v>70.180000000000007</v>
      </c>
      <c r="W90" s="3">
        <v>2</v>
      </c>
      <c r="X90" s="36">
        <v>102.91</v>
      </c>
      <c r="Y90" s="3">
        <v>4</v>
      </c>
      <c r="Z90" s="36">
        <v>58.83</v>
      </c>
      <c r="AA90" s="3">
        <v>1</v>
      </c>
      <c r="AB90" s="36">
        <v>33.85</v>
      </c>
      <c r="AC90" s="3">
        <v>1</v>
      </c>
      <c r="AD90" s="73">
        <v>1.67000668002673E-2</v>
      </c>
      <c r="AE90" s="3">
        <v>4</v>
      </c>
      <c r="AF90" s="73">
        <v>1.7261001517450698E-2</v>
      </c>
      <c r="AG90" s="3">
        <v>2</v>
      </c>
      <c r="AH90" s="73">
        <v>1.7717561229807201E-2</v>
      </c>
      <c r="AI90" s="3">
        <v>5</v>
      </c>
      <c r="AJ90" s="73">
        <v>1.42857142857142E-2</v>
      </c>
      <c r="AK90" s="3">
        <v>5</v>
      </c>
      <c r="AL90" s="73">
        <v>0.86399848254931699</v>
      </c>
      <c r="AM90" s="3">
        <v>1</v>
      </c>
      <c r="AN90" s="29">
        <v>50.781249999999957</v>
      </c>
      <c r="AO90" s="3">
        <v>4</v>
      </c>
      <c r="AP90" s="29">
        <v>75.781249999999957</v>
      </c>
      <c r="AQ90" s="3">
        <v>5</v>
      </c>
      <c r="AR90" s="28">
        <v>0.15497356454786096</v>
      </c>
      <c r="AS90" s="38">
        <v>2</v>
      </c>
      <c r="AT90" s="28">
        <v>0.1742022188395661</v>
      </c>
      <c r="AU90" s="38">
        <v>2</v>
      </c>
      <c r="AV90" s="28">
        <v>0.48682839351098384</v>
      </c>
      <c r="AW90" s="38">
        <v>2</v>
      </c>
      <c r="AX90" s="31">
        <v>1.4181770219470247</v>
      </c>
      <c r="AY90" s="38">
        <v>3</v>
      </c>
      <c r="AZ90" s="28">
        <v>9.4680081466142763E-2</v>
      </c>
      <c r="BA90" s="38">
        <v>4</v>
      </c>
      <c r="BB90" s="28">
        <v>5.2277066726702709E-2</v>
      </c>
      <c r="BC90" s="38">
        <v>3</v>
      </c>
      <c r="BD90" s="32">
        <v>2.6</v>
      </c>
      <c r="BE90" s="38">
        <v>5</v>
      </c>
      <c r="BF90" s="42">
        <v>10.98</v>
      </c>
      <c r="BG90" s="38">
        <v>3</v>
      </c>
      <c r="BH90" s="1">
        <v>1</v>
      </c>
      <c r="BI90" s="38">
        <v>5</v>
      </c>
      <c r="BJ90" s="43">
        <v>0.47051514540122913</v>
      </c>
      <c r="BK90" s="44">
        <v>5</v>
      </c>
      <c r="BL90" s="43">
        <v>0.28275638951795534</v>
      </c>
      <c r="BM90" s="38">
        <v>2</v>
      </c>
      <c r="BN90" s="37">
        <v>0.53059999999999996</v>
      </c>
      <c r="BO90" s="38">
        <v>2</v>
      </c>
      <c r="BP90" s="1">
        <v>0</v>
      </c>
      <c r="BQ90" s="38">
        <v>3</v>
      </c>
      <c r="BR90" s="36">
        <v>90.280347901329208</v>
      </c>
      <c r="BS90" s="38">
        <v>4</v>
      </c>
      <c r="BT90" s="29">
        <v>5</v>
      </c>
      <c r="BU90" s="3">
        <v>3</v>
      </c>
      <c r="BV90" s="37">
        <v>39.309247951998913</v>
      </c>
      <c r="BW90" s="38">
        <v>3</v>
      </c>
      <c r="BX90" s="120">
        <v>0.65714285714285714</v>
      </c>
      <c r="BY90" s="86" t="s">
        <v>56</v>
      </c>
    </row>
    <row r="91" spans="2:77" ht="12">
      <c r="B91" s="78" t="s">
        <v>152</v>
      </c>
      <c r="C91" s="38">
        <v>701</v>
      </c>
      <c r="D91" s="78" t="s">
        <v>152</v>
      </c>
      <c r="E91" s="40" t="s">
        <v>79</v>
      </c>
      <c r="F91" s="3">
        <v>26.5</v>
      </c>
      <c r="G91" s="3">
        <v>2</v>
      </c>
      <c r="H91" s="4">
        <v>76.040000000000006</v>
      </c>
      <c r="I91" s="3">
        <v>2</v>
      </c>
      <c r="J91" s="5">
        <v>73.984728697884989</v>
      </c>
      <c r="K91" s="3">
        <v>1</v>
      </c>
      <c r="L91" s="82">
        <v>494</v>
      </c>
      <c r="M91" s="3">
        <v>2</v>
      </c>
      <c r="N91" s="1">
        <v>0.99940266087428731</v>
      </c>
      <c r="O91" s="3">
        <v>5</v>
      </c>
      <c r="P91" s="44">
        <v>4</v>
      </c>
      <c r="Q91" s="3">
        <v>1</v>
      </c>
      <c r="R91" s="57">
        <v>0.17</v>
      </c>
      <c r="S91" s="3">
        <v>3</v>
      </c>
      <c r="T91" s="28">
        <v>0.77229760055239083</v>
      </c>
      <c r="U91" s="3">
        <v>1</v>
      </c>
      <c r="V91" s="113">
        <v>72.14</v>
      </c>
      <c r="W91" s="3">
        <v>2</v>
      </c>
      <c r="X91" s="36">
        <v>95.51</v>
      </c>
      <c r="Y91" s="3">
        <v>2</v>
      </c>
      <c r="Z91" s="36">
        <v>46.75</v>
      </c>
      <c r="AA91" s="3">
        <v>4</v>
      </c>
      <c r="AB91" s="36">
        <v>31.2</v>
      </c>
      <c r="AC91" s="3">
        <v>4</v>
      </c>
      <c r="AD91" s="73">
        <v>1.3549415515409099E-2</v>
      </c>
      <c r="AE91" s="3">
        <v>4</v>
      </c>
      <c r="AF91" s="73">
        <v>7.81304990497644E-3</v>
      </c>
      <c r="AG91" s="3">
        <v>4</v>
      </c>
      <c r="AH91" s="73">
        <v>5.7410795974382499E-2</v>
      </c>
      <c r="AI91" s="3">
        <v>2</v>
      </c>
      <c r="AJ91" s="73">
        <v>7.69230769230769E-2</v>
      </c>
      <c r="AK91" s="3">
        <v>2</v>
      </c>
      <c r="AL91" s="73">
        <v>0.97902442457943295</v>
      </c>
      <c r="AM91" s="3">
        <v>3</v>
      </c>
      <c r="AN91" s="29">
        <v>63.295880149812703</v>
      </c>
      <c r="AO91" s="3">
        <v>5</v>
      </c>
      <c r="AP91" s="29">
        <v>72.659176029962509</v>
      </c>
      <c r="AQ91" s="3">
        <v>4</v>
      </c>
      <c r="AR91" s="28">
        <v>0.20981527228491947</v>
      </c>
      <c r="AS91" s="38">
        <v>4</v>
      </c>
      <c r="AT91" s="28">
        <v>0.3686696495874856</v>
      </c>
      <c r="AU91" s="38">
        <v>4</v>
      </c>
      <c r="AV91" s="28">
        <v>0.33624775992676559</v>
      </c>
      <c r="AW91" s="38">
        <v>4</v>
      </c>
      <c r="AX91" s="31">
        <v>1.7169676590853544</v>
      </c>
      <c r="AY91" s="38">
        <v>5</v>
      </c>
      <c r="AZ91" s="28">
        <v>0.12774094151762341</v>
      </c>
      <c r="BA91" s="38">
        <v>4</v>
      </c>
      <c r="BB91" s="28">
        <v>4.1453705497040159E-2</v>
      </c>
      <c r="BC91" s="38">
        <v>3</v>
      </c>
      <c r="BD91" s="32">
        <v>-2.54</v>
      </c>
      <c r="BE91" s="38">
        <v>2</v>
      </c>
      <c r="BF91" s="3">
        <v>52.349999999999987</v>
      </c>
      <c r="BG91" s="38">
        <v>3</v>
      </c>
      <c r="BH91" s="1">
        <v>0.3</v>
      </c>
      <c r="BI91" s="38">
        <v>3</v>
      </c>
      <c r="BJ91" s="37">
        <v>0.40980737574169074</v>
      </c>
      <c r="BK91" s="38">
        <v>4</v>
      </c>
      <c r="BL91" s="37">
        <v>0.42192040002702885</v>
      </c>
      <c r="BM91" s="38">
        <v>3</v>
      </c>
      <c r="BN91" s="37">
        <v>0.6855</v>
      </c>
      <c r="BO91" s="38">
        <v>1</v>
      </c>
      <c r="BP91" s="1">
        <v>2.6277437467894713E-2</v>
      </c>
      <c r="BQ91" s="38">
        <v>5</v>
      </c>
      <c r="BR91" s="36">
        <v>100</v>
      </c>
      <c r="BS91" s="38">
        <v>3</v>
      </c>
      <c r="BT91" s="29">
        <v>15</v>
      </c>
      <c r="BU91" s="3">
        <v>2</v>
      </c>
      <c r="BV91" s="37">
        <v>44.145121771076539</v>
      </c>
      <c r="BW91" s="38">
        <v>4</v>
      </c>
      <c r="BX91" s="120">
        <v>0.6171428571428571</v>
      </c>
      <c r="BY91" s="86" t="s">
        <v>56</v>
      </c>
    </row>
    <row r="92" spans="2:77" ht="12">
      <c r="B92" s="77" t="s">
        <v>152</v>
      </c>
      <c r="C92" s="38">
        <v>702</v>
      </c>
      <c r="D92" s="78" t="s">
        <v>153</v>
      </c>
      <c r="E92" s="39" t="s">
        <v>58</v>
      </c>
      <c r="F92" s="3">
        <v>26.3</v>
      </c>
      <c r="G92" s="3">
        <v>2</v>
      </c>
      <c r="H92" s="4">
        <v>74.95</v>
      </c>
      <c r="I92" s="3">
        <v>2</v>
      </c>
      <c r="J92" s="5">
        <v>23.355704697986575</v>
      </c>
      <c r="K92" s="3">
        <v>5</v>
      </c>
      <c r="L92" s="82">
        <v>2</v>
      </c>
      <c r="M92" s="3">
        <v>5</v>
      </c>
      <c r="N92" s="1">
        <v>0.99335106382978722</v>
      </c>
      <c r="O92" s="3">
        <v>3</v>
      </c>
      <c r="P92" s="38"/>
      <c r="Q92" s="3"/>
      <c r="R92" s="70">
        <v>0</v>
      </c>
      <c r="S92" s="3">
        <v>0</v>
      </c>
      <c r="T92" s="28">
        <v>0.71680994303469703</v>
      </c>
      <c r="U92" s="3">
        <v>1</v>
      </c>
      <c r="V92" s="113">
        <v>64.959999999999994</v>
      </c>
      <c r="W92" s="3">
        <v>1</v>
      </c>
      <c r="X92" s="36">
        <v>95.5</v>
      </c>
      <c r="Y92" s="3">
        <v>1</v>
      </c>
      <c r="Z92" s="36">
        <v>63.76</v>
      </c>
      <c r="AA92" s="3">
        <v>1</v>
      </c>
      <c r="AB92" s="36">
        <v>8.7799999999999994</v>
      </c>
      <c r="AC92" s="3">
        <v>4</v>
      </c>
      <c r="AD92" s="73">
        <v>8.2304526748970801E-3</v>
      </c>
      <c r="AE92" s="3">
        <v>5</v>
      </c>
      <c r="AF92" s="73">
        <v>5.3547523427041098E-3</v>
      </c>
      <c r="AG92" s="3">
        <v>5</v>
      </c>
      <c r="AH92" s="73">
        <v>1.03092783505154E-2</v>
      </c>
      <c r="AI92" s="3">
        <v>5</v>
      </c>
      <c r="AJ92" s="73">
        <v>8.1081081081081002E-2</v>
      </c>
      <c r="AK92" s="3">
        <v>2</v>
      </c>
      <c r="AL92" s="73">
        <v>0.99464524765729601</v>
      </c>
      <c r="AM92" s="3">
        <v>5</v>
      </c>
      <c r="AN92" s="29">
        <v>32.941176470588218</v>
      </c>
      <c r="AO92" s="3">
        <v>2</v>
      </c>
      <c r="AP92" s="29">
        <v>56.470588235294109</v>
      </c>
      <c r="AQ92" s="3">
        <v>3</v>
      </c>
      <c r="AR92" s="28">
        <v>0.13217279722653233</v>
      </c>
      <c r="AS92" s="38">
        <v>2</v>
      </c>
      <c r="AT92" s="28">
        <v>0.36776830873692234</v>
      </c>
      <c r="AU92" s="38">
        <v>4</v>
      </c>
      <c r="AV92" s="28">
        <v>0.33624775992676559</v>
      </c>
      <c r="AW92" s="38">
        <v>4</v>
      </c>
      <c r="AX92" s="31">
        <v>1.7169676590853544</v>
      </c>
      <c r="AY92" s="38">
        <v>5</v>
      </c>
      <c r="AZ92" s="28">
        <v>3.1315674002909862E-2</v>
      </c>
      <c r="BA92" s="38">
        <v>1</v>
      </c>
      <c r="BB92" s="28">
        <v>4.4557548219194373E-2</v>
      </c>
      <c r="BC92" s="38">
        <v>3</v>
      </c>
      <c r="BD92" s="32">
        <v>1.43</v>
      </c>
      <c r="BE92" s="38">
        <v>5</v>
      </c>
      <c r="BF92" s="3">
        <v>126.25</v>
      </c>
      <c r="BG92" s="38">
        <v>4</v>
      </c>
      <c r="BH92" s="1">
        <v>0.3</v>
      </c>
      <c r="BI92" s="38">
        <v>3</v>
      </c>
      <c r="BJ92" s="37">
        <v>0</v>
      </c>
      <c r="BK92" s="38">
        <v>2</v>
      </c>
      <c r="BL92" s="37">
        <v>0.93065693430656937</v>
      </c>
      <c r="BM92" s="38">
        <v>1</v>
      </c>
      <c r="BN92" s="37">
        <v>0.49149999999999999</v>
      </c>
      <c r="BO92" s="38">
        <v>2</v>
      </c>
      <c r="BP92" s="1">
        <v>1.6683820588658367E-2</v>
      </c>
      <c r="BQ92" s="38">
        <v>4</v>
      </c>
      <c r="BR92" s="36">
        <v>100</v>
      </c>
      <c r="BS92" s="38">
        <v>3</v>
      </c>
      <c r="BT92" s="29">
        <v>1</v>
      </c>
      <c r="BU92" s="3">
        <v>4</v>
      </c>
      <c r="BV92" s="37">
        <v>58.455229568038028</v>
      </c>
      <c r="BW92" s="38">
        <v>5</v>
      </c>
      <c r="BX92" s="120">
        <v>0.62285714285714289</v>
      </c>
      <c r="BY92" s="86" t="s">
        <v>56</v>
      </c>
    </row>
    <row r="93" spans="2:77" ht="12">
      <c r="B93" s="77" t="s">
        <v>152</v>
      </c>
      <c r="C93" s="38">
        <v>703</v>
      </c>
      <c r="D93" s="78" t="s">
        <v>154</v>
      </c>
      <c r="E93" s="41" t="s">
        <v>89</v>
      </c>
      <c r="F93" s="3">
        <v>8</v>
      </c>
      <c r="G93" s="3">
        <v>4</v>
      </c>
      <c r="H93" s="4">
        <v>48.71</v>
      </c>
      <c r="I93" s="3">
        <v>4</v>
      </c>
      <c r="J93" s="5">
        <v>12.408759124087592</v>
      </c>
      <c r="K93" s="3">
        <v>5</v>
      </c>
      <c r="L93" s="82">
        <v>24</v>
      </c>
      <c r="M93" s="3">
        <v>5</v>
      </c>
      <c r="N93" s="1">
        <v>0.98696461824953441</v>
      </c>
      <c r="O93" s="3">
        <v>3</v>
      </c>
      <c r="P93" s="38"/>
      <c r="Q93" s="3"/>
      <c r="R93" s="70">
        <v>0</v>
      </c>
      <c r="S93" s="3">
        <v>0</v>
      </c>
      <c r="T93" s="28">
        <v>0.35444156740894178</v>
      </c>
      <c r="U93" s="3">
        <v>4</v>
      </c>
      <c r="V93" s="113">
        <v>80</v>
      </c>
      <c r="W93" s="3">
        <v>1</v>
      </c>
      <c r="X93" s="36">
        <v>96.59</v>
      </c>
      <c r="Y93" s="3">
        <v>1</v>
      </c>
      <c r="Z93" s="36">
        <v>65.03</v>
      </c>
      <c r="AA93" s="3">
        <v>1</v>
      </c>
      <c r="AB93" s="36">
        <v>68.989999999999995</v>
      </c>
      <c r="AC93" s="3">
        <v>4</v>
      </c>
      <c r="AD93" s="73">
        <v>0</v>
      </c>
      <c r="AE93" s="3">
        <v>5</v>
      </c>
      <c r="AF93" s="73">
        <v>-3.6900369003689498E-3</v>
      </c>
      <c r="AG93" s="3">
        <v>5</v>
      </c>
      <c r="AH93" s="73">
        <v>0</v>
      </c>
      <c r="AI93" s="3">
        <v>5</v>
      </c>
      <c r="AJ93" s="73">
        <v>7.8787878787878698E-2</v>
      </c>
      <c r="AK93" s="3">
        <v>2</v>
      </c>
      <c r="AL93" s="73">
        <v>1.0036900369003701</v>
      </c>
      <c r="AM93" s="3">
        <v>5</v>
      </c>
      <c r="AN93" s="29">
        <v>39.534883720930232</v>
      </c>
      <c r="AO93" s="3">
        <v>3</v>
      </c>
      <c r="AP93" s="29">
        <v>46.511627906976742</v>
      </c>
      <c r="AQ93" s="3">
        <v>2</v>
      </c>
      <c r="AR93" s="28">
        <v>0.10308417008716654</v>
      </c>
      <c r="AS93" s="38">
        <v>1</v>
      </c>
      <c r="AT93" s="28">
        <v>0.15254722381224958</v>
      </c>
      <c r="AU93" s="38">
        <v>2</v>
      </c>
      <c r="AV93" s="28">
        <v>0.33624775992676559</v>
      </c>
      <c r="AW93" s="38">
        <v>2</v>
      </c>
      <c r="AX93" s="31">
        <v>1.7169676590853544</v>
      </c>
      <c r="AY93" s="38">
        <v>5</v>
      </c>
      <c r="AZ93" s="28">
        <v>0.13674227398939814</v>
      </c>
      <c r="BA93" s="38">
        <v>4</v>
      </c>
      <c r="BB93" s="28">
        <v>4.7838808881353757E-2</v>
      </c>
      <c r="BC93" s="38">
        <v>3</v>
      </c>
      <c r="BD93" s="32">
        <v>-0.46</v>
      </c>
      <c r="BE93" s="38">
        <v>3</v>
      </c>
      <c r="BF93" s="3">
        <v>4.8499999999999996</v>
      </c>
      <c r="BG93" s="38">
        <v>2</v>
      </c>
      <c r="BH93" s="1">
        <v>9.722222222222221E-2</v>
      </c>
      <c r="BI93" s="38">
        <v>3</v>
      </c>
      <c r="BJ93" s="37">
        <v>0.37494682000356844</v>
      </c>
      <c r="BK93" s="38">
        <v>4</v>
      </c>
      <c r="BL93" s="37">
        <v>0.47819612848330145</v>
      </c>
      <c r="BM93" s="38">
        <v>5</v>
      </c>
      <c r="BN93" s="37">
        <v>0.65939999999999999</v>
      </c>
      <c r="BO93" s="38">
        <v>1</v>
      </c>
      <c r="BP93" s="1">
        <v>0.82718339023707999</v>
      </c>
      <c r="BQ93" s="38">
        <v>5</v>
      </c>
      <c r="BR93" s="36">
        <v>100</v>
      </c>
      <c r="BS93" s="38">
        <v>3</v>
      </c>
      <c r="BT93" s="29">
        <v>1</v>
      </c>
      <c r="BU93" s="3">
        <v>4</v>
      </c>
      <c r="BV93" s="37">
        <v>71.429155194019089</v>
      </c>
      <c r="BW93" s="38">
        <v>5</v>
      </c>
      <c r="BX93" s="120">
        <v>0.69714285714285718</v>
      </c>
      <c r="BY93" s="87" t="s">
        <v>59</v>
      </c>
    </row>
    <row r="94" spans="2:77" ht="12">
      <c r="B94" s="76" t="s">
        <v>152</v>
      </c>
      <c r="C94" s="38">
        <v>704</v>
      </c>
      <c r="D94" s="76" t="s">
        <v>155</v>
      </c>
      <c r="E94" s="39" t="s">
        <v>58</v>
      </c>
      <c r="F94" s="3">
        <v>13.4</v>
      </c>
      <c r="G94" s="3">
        <v>3</v>
      </c>
      <c r="H94" s="4">
        <v>66.099999999999994</v>
      </c>
      <c r="I94" s="3">
        <v>3</v>
      </c>
      <c r="J94" s="5">
        <v>18.038715166985746</v>
      </c>
      <c r="K94" s="3">
        <v>5</v>
      </c>
      <c r="L94" s="82">
        <v>63</v>
      </c>
      <c r="M94" s="3">
        <v>4</v>
      </c>
      <c r="N94" s="1">
        <v>0.99841521394611732</v>
      </c>
      <c r="O94" s="3">
        <v>4</v>
      </c>
      <c r="P94" s="38"/>
      <c r="Q94" s="3"/>
      <c r="R94" s="70">
        <v>0</v>
      </c>
      <c r="S94" s="3">
        <v>0</v>
      </c>
      <c r="T94" s="28">
        <v>0.63414465734507164</v>
      </c>
      <c r="U94" s="3">
        <v>2</v>
      </c>
      <c r="V94" s="113">
        <v>78.239999999999995</v>
      </c>
      <c r="W94" s="3">
        <v>1</v>
      </c>
      <c r="X94" s="36">
        <v>107.1</v>
      </c>
      <c r="Y94" s="3">
        <v>1</v>
      </c>
      <c r="Z94" s="36">
        <v>66.62</v>
      </c>
      <c r="AA94" s="3">
        <v>2</v>
      </c>
      <c r="AB94" s="36">
        <v>31.08</v>
      </c>
      <c r="AC94" s="3">
        <v>2</v>
      </c>
      <c r="AD94" s="73">
        <v>1.0714285714285701E-2</v>
      </c>
      <c r="AE94" s="3">
        <v>5</v>
      </c>
      <c r="AF94" s="73">
        <v>4.0227958431109396E-3</v>
      </c>
      <c r="AG94" s="3">
        <v>5</v>
      </c>
      <c r="AH94" s="73">
        <v>2.95081967213114E-2</v>
      </c>
      <c r="AI94" s="3">
        <v>4</v>
      </c>
      <c r="AJ94" s="73">
        <v>4.1474654377880199E-2</v>
      </c>
      <c r="AK94" s="3">
        <v>3</v>
      </c>
      <c r="AL94" s="73">
        <v>0.99430103922225899</v>
      </c>
      <c r="AM94" s="3">
        <v>5</v>
      </c>
      <c r="AN94" s="29">
        <v>28.571428571428559</v>
      </c>
      <c r="AO94" s="3">
        <v>2</v>
      </c>
      <c r="AP94" s="29">
        <v>51.428571428571388</v>
      </c>
      <c r="AQ94" s="3">
        <v>3</v>
      </c>
      <c r="AR94" s="28">
        <v>9.9541618154392941E-2</v>
      </c>
      <c r="AS94" s="38">
        <v>1</v>
      </c>
      <c r="AT94" s="28">
        <v>0.49404571013191378</v>
      </c>
      <c r="AU94" s="38">
        <v>4</v>
      </c>
      <c r="AV94" s="28">
        <v>0.33624775992676559</v>
      </c>
      <c r="AW94" s="38">
        <v>4</v>
      </c>
      <c r="AX94" s="31">
        <v>1.7169676590853544</v>
      </c>
      <c r="AY94" s="38">
        <v>5</v>
      </c>
      <c r="AZ94" s="28">
        <v>6.0540506211091992E-2</v>
      </c>
      <c r="BA94" s="38">
        <v>3</v>
      </c>
      <c r="BB94" s="28">
        <v>4.8187616530844371E-2</v>
      </c>
      <c r="BC94" s="38">
        <v>3</v>
      </c>
      <c r="BD94" s="32">
        <v>-0.6</v>
      </c>
      <c r="BE94" s="38">
        <v>3</v>
      </c>
      <c r="BF94" s="3">
        <v>143.12</v>
      </c>
      <c r="BG94" s="38">
        <v>4</v>
      </c>
      <c r="BH94" s="1">
        <v>0.4</v>
      </c>
      <c r="BI94" s="38">
        <v>4</v>
      </c>
      <c r="BJ94" s="37">
        <v>0.18213661144075147</v>
      </c>
      <c r="BK94" s="38">
        <v>3</v>
      </c>
      <c r="BL94" s="37">
        <v>0.55227226411249231</v>
      </c>
      <c r="BM94" s="38">
        <v>4</v>
      </c>
      <c r="BN94" s="37">
        <v>0.57099999999999995</v>
      </c>
      <c r="BO94" s="38">
        <v>2</v>
      </c>
      <c r="BP94" s="1">
        <v>0.10059983725289143</v>
      </c>
      <c r="BQ94" s="38">
        <v>4</v>
      </c>
      <c r="BR94" s="36">
        <v>100</v>
      </c>
      <c r="BS94" s="38">
        <v>3</v>
      </c>
      <c r="BT94" s="29">
        <v>6</v>
      </c>
      <c r="BU94" s="3">
        <v>3</v>
      </c>
      <c r="BV94" s="37">
        <v>48.500902555123844</v>
      </c>
      <c r="BW94" s="38">
        <v>4</v>
      </c>
      <c r="BX94" s="120">
        <v>0.68571428571428572</v>
      </c>
      <c r="BY94" s="86" t="s">
        <v>56</v>
      </c>
    </row>
    <row r="95" spans="2:77" ht="12">
      <c r="B95" s="78" t="s">
        <v>152</v>
      </c>
      <c r="C95" s="38">
        <v>705</v>
      </c>
      <c r="D95" s="78" t="s">
        <v>156</v>
      </c>
      <c r="E95" s="39" t="s">
        <v>58</v>
      </c>
      <c r="F95" s="3">
        <v>38</v>
      </c>
      <c r="G95" s="3">
        <v>1</v>
      </c>
      <c r="H95" s="4">
        <v>85.76</v>
      </c>
      <c r="I95" s="3">
        <v>1</v>
      </c>
      <c r="J95" s="5">
        <v>51.633720535289719</v>
      </c>
      <c r="K95" s="3">
        <v>2</v>
      </c>
      <c r="L95" s="82">
        <v>652</v>
      </c>
      <c r="M95" s="3">
        <v>2</v>
      </c>
      <c r="N95" s="1">
        <v>0.99002922468626442</v>
      </c>
      <c r="O95" s="3">
        <v>3</v>
      </c>
      <c r="P95" s="44">
        <v>1</v>
      </c>
      <c r="Q95" s="3">
        <v>2</v>
      </c>
      <c r="R95" s="57">
        <v>0.34</v>
      </c>
      <c r="S95" s="3">
        <v>1</v>
      </c>
      <c r="T95" s="28">
        <v>0.84363887450371133</v>
      </c>
      <c r="U95" s="3">
        <v>1</v>
      </c>
      <c r="V95" s="113">
        <v>71.180000000000007</v>
      </c>
      <c r="W95" s="3">
        <v>1</v>
      </c>
      <c r="X95" s="36">
        <v>90.97</v>
      </c>
      <c r="Y95" s="3">
        <v>3</v>
      </c>
      <c r="Z95" s="36">
        <v>30.9</v>
      </c>
      <c r="AA95" s="3">
        <v>3</v>
      </c>
      <c r="AB95" s="36">
        <v>6.26</v>
      </c>
      <c r="AC95" s="3">
        <v>1</v>
      </c>
      <c r="AD95" s="73">
        <v>1.06980476063119E-2</v>
      </c>
      <c r="AE95" s="3">
        <v>5</v>
      </c>
      <c r="AF95" s="73">
        <v>1.1008437123342801E-2</v>
      </c>
      <c r="AG95" s="3">
        <v>3</v>
      </c>
      <c r="AH95" s="73">
        <v>3.9781591263650599E-2</v>
      </c>
      <c r="AI95" s="3">
        <v>3</v>
      </c>
      <c r="AJ95" s="73">
        <v>1.70132325141777E-2</v>
      </c>
      <c r="AK95" s="3">
        <v>5</v>
      </c>
      <c r="AL95" s="73">
        <v>0.98730413820811602</v>
      </c>
      <c r="AM95" s="3">
        <v>5</v>
      </c>
      <c r="AN95" s="29">
        <v>0</v>
      </c>
      <c r="AO95" s="3">
        <v>1</v>
      </c>
      <c r="AP95" s="29">
        <v>6.382978723404249</v>
      </c>
      <c r="AQ95" s="3">
        <v>1</v>
      </c>
      <c r="AR95" s="28">
        <v>0.13788611262700348</v>
      </c>
      <c r="AS95" s="38">
        <v>2</v>
      </c>
      <c r="AT95" s="28">
        <v>0.23987919396629973</v>
      </c>
      <c r="AU95" s="38">
        <v>3</v>
      </c>
      <c r="AV95" s="28">
        <v>0.33624775992676559</v>
      </c>
      <c r="AW95" s="38">
        <v>3</v>
      </c>
      <c r="AX95" s="31">
        <v>1.7169676590853544</v>
      </c>
      <c r="AY95" s="38">
        <v>5</v>
      </c>
      <c r="AZ95" s="28">
        <v>3.7164868261430693E-2</v>
      </c>
      <c r="BA95" s="38">
        <v>1</v>
      </c>
      <c r="BB95" s="28">
        <v>5.6677582718449956E-2</v>
      </c>
      <c r="BC95" s="38">
        <v>4</v>
      </c>
      <c r="BD95" s="32">
        <v>-2.57</v>
      </c>
      <c r="BE95" s="38">
        <v>2</v>
      </c>
      <c r="BF95" s="3">
        <v>96.969999999999985</v>
      </c>
      <c r="BG95" s="38">
        <v>4</v>
      </c>
      <c r="BH95" s="1">
        <v>0</v>
      </c>
      <c r="BI95" s="38">
        <v>2</v>
      </c>
      <c r="BJ95" s="37">
        <v>0</v>
      </c>
      <c r="BK95" s="38">
        <v>2</v>
      </c>
      <c r="BL95" s="37">
        <v>0.42948996437570597</v>
      </c>
      <c r="BM95" s="38">
        <v>4</v>
      </c>
      <c r="BN95" s="37">
        <v>0.4209</v>
      </c>
      <c r="BO95" s="38">
        <v>3</v>
      </c>
      <c r="BP95" s="1">
        <v>1</v>
      </c>
      <c r="BQ95" s="38">
        <v>5</v>
      </c>
      <c r="BR95" s="36">
        <v>100</v>
      </c>
      <c r="BS95" s="38">
        <v>3</v>
      </c>
      <c r="BT95" s="29">
        <v>4</v>
      </c>
      <c r="BU95" s="3">
        <v>3</v>
      </c>
      <c r="BV95" s="37">
        <v>43.771885074510521</v>
      </c>
      <c r="BW95" s="38">
        <v>4</v>
      </c>
      <c r="BX95" s="120">
        <v>0.52571428571428569</v>
      </c>
      <c r="BY95" s="89" t="s">
        <v>71</v>
      </c>
    </row>
    <row r="96" spans="2:77" ht="12">
      <c r="B96" s="78" t="s">
        <v>152</v>
      </c>
      <c r="C96" s="38">
        <v>706</v>
      </c>
      <c r="D96" s="78" t="s">
        <v>157</v>
      </c>
      <c r="E96" s="40" t="s">
        <v>79</v>
      </c>
      <c r="F96" s="3">
        <v>44.7</v>
      </c>
      <c r="G96" s="3">
        <v>1</v>
      </c>
      <c r="H96" s="4">
        <v>90.01</v>
      </c>
      <c r="I96" s="3">
        <v>1</v>
      </c>
      <c r="J96" s="5">
        <v>54.062038404726728</v>
      </c>
      <c r="K96" s="3">
        <v>2</v>
      </c>
      <c r="L96" s="82">
        <v>212</v>
      </c>
      <c r="M96" s="3">
        <v>3</v>
      </c>
      <c r="N96" s="1">
        <v>0.89685180445354495</v>
      </c>
      <c r="O96" s="3">
        <v>2</v>
      </c>
      <c r="P96" s="44">
        <v>2</v>
      </c>
      <c r="Q96" s="3">
        <v>1</v>
      </c>
      <c r="R96" s="57">
        <v>0.31</v>
      </c>
      <c r="S96" s="3">
        <v>2</v>
      </c>
      <c r="T96" s="28">
        <v>0.85496288624201622</v>
      </c>
      <c r="U96" s="3">
        <v>1</v>
      </c>
      <c r="V96" s="113">
        <v>65.64</v>
      </c>
      <c r="W96" s="3">
        <v>1</v>
      </c>
      <c r="X96" s="36">
        <v>80.959999999999994</v>
      </c>
      <c r="Y96" s="3">
        <v>1</v>
      </c>
      <c r="Z96" s="36">
        <v>35.33</v>
      </c>
      <c r="AA96" s="3">
        <v>3</v>
      </c>
      <c r="AB96" s="36">
        <v>3.35</v>
      </c>
      <c r="AC96" s="3">
        <v>3</v>
      </c>
      <c r="AD96" s="73">
        <v>3.2921810699588802E-3</v>
      </c>
      <c r="AE96" s="3">
        <v>5</v>
      </c>
      <c r="AF96" s="73">
        <v>2.66028198989132E-4</v>
      </c>
      <c r="AG96" s="3">
        <v>5</v>
      </c>
      <c r="AH96" s="73">
        <v>3.6450839328537203E-2</v>
      </c>
      <c r="AI96" s="3">
        <v>3</v>
      </c>
      <c r="AJ96" s="73">
        <v>5.0561797752809001E-2</v>
      </c>
      <c r="AK96" s="3">
        <v>3</v>
      </c>
      <c r="AL96" s="73">
        <v>0.99733971801010901</v>
      </c>
      <c r="AM96" s="3">
        <v>5</v>
      </c>
      <c r="AN96" s="29">
        <v>23.214285714285687</v>
      </c>
      <c r="AO96" s="3">
        <v>2</v>
      </c>
      <c r="AP96" s="29">
        <v>17.85714285714284</v>
      </c>
      <c r="AQ96" s="3">
        <v>1</v>
      </c>
      <c r="AR96" s="28">
        <v>0.1324945395155836</v>
      </c>
      <c r="AS96" s="38">
        <v>2</v>
      </c>
      <c r="AT96" s="28">
        <v>9.6526603356315868E-2</v>
      </c>
      <c r="AU96" s="38">
        <v>1</v>
      </c>
      <c r="AV96" s="28">
        <v>0.33624775992676559</v>
      </c>
      <c r="AW96" s="38">
        <v>1</v>
      </c>
      <c r="AX96" s="31">
        <v>1.7169676590853544</v>
      </c>
      <c r="AY96" s="38">
        <v>5</v>
      </c>
      <c r="AZ96" s="28">
        <v>5.9546563227827504E-2</v>
      </c>
      <c r="BA96" s="38">
        <v>3</v>
      </c>
      <c r="BB96" s="28">
        <v>6.8728153604987907E-2</v>
      </c>
      <c r="BC96" s="38">
        <v>4</v>
      </c>
      <c r="BD96" s="32">
        <v>-1.89</v>
      </c>
      <c r="BE96" s="38">
        <v>3</v>
      </c>
      <c r="BF96" s="3">
        <v>377.04000000000008</v>
      </c>
      <c r="BG96" s="38">
        <v>4</v>
      </c>
      <c r="BH96" s="1">
        <v>0.10138888888888889</v>
      </c>
      <c r="BI96" s="38">
        <v>3</v>
      </c>
      <c r="BJ96" s="37">
        <v>0</v>
      </c>
      <c r="BK96" s="38">
        <v>2</v>
      </c>
      <c r="BL96" s="37">
        <v>0.92755681818181823</v>
      </c>
      <c r="BM96" s="38">
        <v>4</v>
      </c>
      <c r="BN96" s="37">
        <v>0.44850000000000001</v>
      </c>
      <c r="BO96" s="38">
        <v>3</v>
      </c>
      <c r="BP96" s="1">
        <v>0.28161428442350112</v>
      </c>
      <c r="BQ96" s="38">
        <v>2</v>
      </c>
      <c r="BR96" s="36">
        <v>100</v>
      </c>
      <c r="BS96" s="38">
        <v>3</v>
      </c>
      <c r="BT96" s="29">
        <v>4</v>
      </c>
      <c r="BU96" s="3">
        <v>3</v>
      </c>
      <c r="BV96" s="37">
        <v>46.660964015445771</v>
      </c>
      <c r="BW96" s="38">
        <v>4</v>
      </c>
      <c r="BX96" s="120">
        <v>0.52571428571428569</v>
      </c>
      <c r="BY96" s="89" t="s">
        <v>71</v>
      </c>
    </row>
    <row r="97" spans="2:77" ht="12">
      <c r="B97" s="78" t="s">
        <v>152</v>
      </c>
      <c r="C97" s="38">
        <v>707</v>
      </c>
      <c r="D97" s="78" t="s">
        <v>158</v>
      </c>
      <c r="E97" s="40" t="s">
        <v>79</v>
      </c>
      <c r="F97" s="3">
        <v>21.3</v>
      </c>
      <c r="G97" s="3">
        <v>2</v>
      </c>
      <c r="H97" s="4">
        <v>74.099999999999994</v>
      </c>
      <c r="I97" s="3">
        <v>2</v>
      </c>
      <c r="J97" s="5">
        <v>24.621212121212121</v>
      </c>
      <c r="K97" s="3">
        <v>5</v>
      </c>
      <c r="L97" s="82">
        <v>20</v>
      </c>
      <c r="M97" s="3">
        <v>5</v>
      </c>
      <c r="N97" s="1">
        <v>0.99672846237731738</v>
      </c>
      <c r="O97" s="3">
        <v>4</v>
      </c>
      <c r="P97" s="38"/>
      <c r="Q97" s="3"/>
      <c r="R97" s="70">
        <v>0</v>
      </c>
      <c r="S97" s="3">
        <v>0</v>
      </c>
      <c r="T97" s="28">
        <v>0.67377869842913851</v>
      </c>
      <c r="U97" s="3">
        <v>2</v>
      </c>
      <c r="V97" s="113">
        <v>81.569999999999993</v>
      </c>
      <c r="W97" s="3">
        <v>1</v>
      </c>
      <c r="X97" s="36">
        <v>92.03</v>
      </c>
      <c r="Y97" s="3">
        <v>1</v>
      </c>
      <c r="Z97" s="36">
        <v>54.99</v>
      </c>
      <c r="AA97" s="3">
        <v>2</v>
      </c>
      <c r="AB97" s="36">
        <v>20.03</v>
      </c>
      <c r="AC97" s="3">
        <v>2</v>
      </c>
      <c r="AD97" s="73">
        <v>4.1666666666666501E-3</v>
      </c>
      <c r="AE97" s="3">
        <v>5</v>
      </c>
      <c r="AF97" s="73">
        <v>1.60384923817158E-3</v>
      </c>
      <c r="AG97" s="3">
        <v>5</v>
      </c>
      <c r="AH97" s="73">
        <v>3.03030303030303E-2</v>
      </c>
      <c r="AI97" s="3">
        <v>4</v>
      </c>
      <c r="AJ97" s="73">
        <v>2.94416243654823E-2</v>
      </c>
      <c r="AK97" s="3">
        <v>4</v>
      </c>
      <c r="AL97" s="73">
        <v>0.99839615076182797</v>
      </c>
      <c r="AM97" s="3">
        <v>5</v>
      </c>
      <c r="AN97" s="29">
        <v>30.909090909090946</v>
      </c>
      <c r="AO97" s="3">
        <v>2</v>
      </c>
      <c r="AP97" s="29">
        <v>45.454545454545489</v>
      </c>
      <c r="AQ97" s="3">
        <v>2</v>
      </c>
      <c r="AR97" s="28">
        <v>0.20117709134812672</v>
      </c>
      <c r="AS97" s="38">
        <v>4</v>
      </c>
      <c r="AT97" s="28">
        <v>0.50287395648008759</v>
      </c>
      <c r="AU97" s="38">
        <v>5</v>
      </c>
      <c r="AV97" s="28">
        <v>0.33624775992676559</v>
      </c>
      <c r="AW97" s="38">
        <v>5</v>
      </c>
      <c r="AX97" s="31">
        <v>1.7169676590853544</v>
      </c>
      <c r="AY97" s="38">
        <v>5</v>
      </c>
      <c r="AZ97" s="28">
        <v>6.1844366325244877E-2</v>
      </c>
      <c r="BA97" s="38">
        <v>3</v>
      </c>
      <c r="BB97" s="28">
        <v>4.388407050725783E-2</v>
      </c>
      <c r="BC97" s="38">
        <v>3</v>
      </c>
      <c r="BD97" s="32">
        <v>0.31</v>
      </c>
      <c r="BE97" s="38">
        <v>4</v>
      </c>
      <c r="BF97" s="3">
        <v>3.3800000000000003</v>
      </c>
      <c r="BG97" s="38">
        <v>2</v>
      </c>
      <c r="BH97" s="1">
        <v>0.37777777777777777</v>
      </c>
      <c r="BI97" s="38">
        <v>4</v>
      </c>
      <c r="BJ97" s="37">
        <v>0.86905560267592163</v>
      </c>
      <c r="BK97" s="38">
        <v>5</v>
      </c>
      <c r="BL97" s="37">
        <v>0.63252375923970428</v>
      </c>
      <c r="BM97" s="38">
        <v>5</v>
      </c>
      <c r="BN97" s="37">
        <v>0.45600000000000002</v>
      </c>
      <c r="BO97" s="38">
        <v>3</v>
      </c>
      <c r="BP97" s="1">
        <v>1</v>
      </c>
      <c r="BQ97" s="38">
        <v>3</v>
      </c>
      <c r="BR97" s="36">
        <v>100</v>
      </c>
      <c r="BS97" s="38">
        <v>3</v>
      </c>
      <c r="BT97" s="29">
        <v>1</v>
      </c>
      <c r="BU97" s="3">
        <v>4</v>
      </c>
      <c r="BV97" s="37">
        <v>28.961586249952482</v>
      </c>
      <c r="BW97" s="38">
        <v>2</v>
      </c>
      <c r="BX97" s="120">
        <v>0.68571428571428572</v>
      </c>
      <c r="BY97" s="86" t="s">
        <v>56</v>
      </c>
    </row>
    <row r="98" spans="2:77" ht="12">
      <c r="B98" s="77" t="s">
        <v>152</v>
      </c>
      <c r="C98" s="38">
        <v>708</v>
      </c>
      <c r="D98" s="78" t="s">
        <v>159</v>
      </c>
      <c r="E98" s="39" t="s">
        <v>58</v>
      </c>
      <c r="F98" s="3">
        <v>30</v>
      </c>
      <c r="G98" s="3">
        <v>2</v>
      </c>
      <c r="H98" s="4">
        <v>85.26</v>
      </c>
      <c r="I98" s="3">
        <v>1</v>
      </c>
      <c r="J98" s="5">
        <v>55.438225976768742</v>
      </c>
      <c r="K98" s="3">
        <v>2</v>
      </c>
      <c r="L98" s="82">
        <v>4</v>
      </c>
      <c r="M98" s="3">
        <v>5</v>
      </c>
      <c r="N98" s="1">
        <v>0.9921612541993281</v>
      </c>
      <c r="O98" s="3">
        <v>3</v>
      </c>
      <c r="P98" s="38"/>
      <c r="Q98" s="3"/>
      <c r="R98" s="70">
        <v>0</v>
      </c>
      <c r="S98" s="3">
        <v>0</v>
      </c>
      <c r="T98" s="28">
        <v>0.82665285689625412</v>
      </c>
      <c r="U98" s="3">
        <v>1</v>
      </c>
      <c r="V98" s="113">
        <v>65.08</v>
      </c>
      <c r="W98" s="3">
        <v>2</v>
      </c>
      <c r="X98" s="36">
        <v>93.76</v>
      </c>
      <c r="Y98" s="3">
        <v>1</v>
      </c>
      <c r="Z98" s="36">
        <v>16.420000000000002</v>
      </c>
      <c r="AA98" s="3">
        <v>3</v>
      </c>
      <c r="AB98" s="36">
        <v>0</v>
      </c>
      <c r="AC98" s="3">
        <v>1</v>
      </c>
      <c r="AD98" s="73">
        <v>1.35135135135135E-2</v>
      </c>
      <c r="AE98" s="3">
        <v>4</v>
      </c>
      <c r="AF98" s="73">
        <v>5.6818181818182297E-3</v>
      </c>
      <c r="AG98" s="3">
        <v>5</v>
      </c>
      <c r="AH98" s="73">
        <v>4.5871559633027498E-2</v>
      </c>
      <c r="AI98" s="3">
        <v>3</v>
      </c>
      <c r="AJ98" s="73">
        <v>1.8450184501845001E-2</v>
      </c>
      <c r="AK98" s="3">
        <v>4</v>
      </c>
      <c r="AL98" s="73">
        <v>0.97970779220779203</v>
      </c>
      <c r="AM98" s="3">
        <v>3</v>
      </c>
      <c r="AN98" s="29">
        <v>21.085327973689033</v>
      </c>
      <c r="AO98" s="3">
        <v>2</v>
      </c>
      <c r="AP98" s="29">
        <v>27.224538415723661</v>
      </c>
      <c r="AQ98" s="3">
        <v>2</v>
      </c>
      <c r="AR98" s="28">
        <v>0.10947128868382325</v>
      </c>
      <c r="AS98" s="38">
        <v>1</v>
      </c>
      <c r="AT98" s="28">
        <v>1</v>
      </c>
      <c r="AU98" s="38">
        <v>5</v>
      </c>
      <c r="AV98" s="28">
        <v>0.33624775992676559</v>
      </c>
      <c r="AW98" s="38">
        <v>5</v>
      </c>
      <c r="AX98" s="31">
        <v>1.7169676590853544</v>
      </c>
      <c r="AY98" s="38">
        <v>5</v>
      </c>
      <c r="AZ98" s="28">
        <v>4.6951192188867286E-2</v>
      </c>
      <c r="BA98" s="38">
        <v>2</v>
      </c>
      <c r="BB98" s="28">
        <v>4.6444763294363187E-2</v>
      </c>
      <c r="BC98" s="38">
        <v>3</v>
      </c>
      <c r="BD98" s="32">
        <v>-0.45</v>
      </c>
      <c r="BE98" s="38">
        <v>3</v>
      </c>
      <c r="BF98" s="3">
        <v>6.7700000000000005</v>
      </c>
      <c r="BG98" s="38">
        <v>2</v>
      </c>
      <c r="BH98" s="1">
        <v>0</v>
      </c>
      <c r="BI98" s="38">
        <v>2</v>
      </c>
      <c r="BJ98" s="37">
        <v>0</v>
      </c>
      <c r="BK98" s="38">
        <v>2</v>
      </c>
      <c r="BL98" s="37">
        <v>0.54380664652567978</v>
      </c>
      <c r="BM98" s="38">
        <v>5</v>
      </c>
      <c r="BN98" s="37">
        <v>0.44090000000000001</v>
      </c>
      <c r="BO98" s="38">
        <v>3</v>
      </c>
      <c r="BP98" s="1">
        <v>9.8670674143206769E-5</v>
      </c>
      <c r="BQ98" s="38">
        <v>2</v>
      </c>
      <c r="BR98" s="36">
        <v>100</v>
      </c>
      <c r="BS98" s="38">
        <v>3</v>
      </c>
      <c r="BT98" s="29">
        <v>0</v>
      </c>
      <c r="BU98" s="3">
        <v>5</v>
      </c>
      <c r="BV98" s="37">
        <v>56.218353254973842</v>
      </c>
      <c r="BW98" s="38">
        <v>5</v>
      </c>
      <c r="BX98" s="120">
        <v>0.5485714285714286</v>
      </c>
      <c r="BY98" s="88" t="s">
        <v>65</v>
      </c>
    </row>
    <row r="99" spans="2:77" ht="12">
      <c r="B99" s="76" t="s">
        <v>152</v>
      </c>
      <c r="C99" s="38">
        <v>709</v>
      </c>
      <c r="D99" s="76" t="s">
        <v>160</v>
      </c>
      <c r="E99" s="39" t="s">
        <v>58</v>
      </c>
      <c r="F99" s="3">
        <v>16.7</v>
      </c>
      <c r="G99" s="3">
        <v>3</v>
      </c>
      <c r="H99" s="4">
        <v>65.239999999999995</v>
      </c>
      <c r="I99" s="3">
        <v>3</v>
      </c>
      <c r="J99" s="5">
        <v>19.901812688821753</v>
      </c>
      <c r="K99" s="3">
        <v>5</v>
      </c>
      <c r="L99" s="82">
        <v>14</v>
      </c>
      <c r="M99" s="3">
        <v>5</v>
      </c>
      <c r="N99" s="1">
        <v>0.9971377459749553</v>
      </c>
      <c r="O99" s="3">
        <v>4</v>
      </c>
      <c r="P99" s="44">
        <v>1</v>
      </c>
      <c r="Q99" s="3">
        <v>2</v>
      </c>
      <c r="R99" s="70">
        <v>0</v>
      </c>
      <c r="S99" s="3">
        <v>0</v>
      </c>
      <c r="T99" s="28">
        <v>0.66924909373381669</v>
      </c>
      <c r="U99" s="3">
        <v>2</v>
      </c>
      <c r="V99" s="113">
        <v>68.89</v>
      </c>
      <c r="W99" s="3">
        <v>2</v>
      </c>
      <c r="X99" s="36">
        <v>94.34</v>
      </c>
      <c r="Y99" s="3">
        <v>2</v>
      </c>
      <c r="Z99" s="36">
        <v>57.86</v>
      </c>
      <c r="AA99" s="3">
        <v>1</v>
      </c>
      <c r="AB99" s="36">
        <v>12.91</v>
      </c>
      <c r="AC99" s="3">
        <v>1</v>
      </c>
      <c r="AD99" s="73">
        <v>1.4754098360655801E-2</v>
      </c>
      <c r="AE99" s="3">
        <v>4</v>
      </c>
      <c r="AF99" s="73">
        <v>7.3493385595296799E-3</v>
      </c>
      <c r="AG99" s="3">
        <v>4</v>
      </c>
      <c r="AH99" s="73">
        <v>1.3177159590044001E-2</v>
      </c>
      <c r="AI99" s="3">
        <v>5</v>
      </c>
      <c r="AJ99" s="73">
        <v>-4.1580041580040498E-3</v>
      </c>
      <c r="AK99" s="3">
        <v>5</v>
      </c>
      <c r="AL99" s="73">
        <v>0.97403233708966197</v>
      </c>
      <c r="AM99" s="3">
        <v>3</v>
      </c>
      <c r="AN99" s="29">
        <v>35.20447129070331</v>
      </c>
      <c r="AO99" s="3">
        <v>2</v>
      </c>
      <c r="AP99" s="29">
        <v>52.110671387905271</v>
      </c>
      <c r="AQ99" s="3">
        <v>3</v>
      </c>
      <c r="AR99" s="28">
        <v>0.100098966763445</v>
      </c>
      <c r="AS99" s="38">
        <v>1</v>
      </c>
      <c r="AT99" s="28">
        <v>0.58922259814391298</v>
      </c>
      <c r="AU99" s="38">
        <v>5</v>
      </c>
      <c r="AV99" s="28">
        <v>0.33624775992676559</v>
      </c>
      <c r="AW99" s="38">
        <v>5</v>
      </c>
      <c r="AX99" s="31">
        <v>1.7169676590853544</v>
      </c>
      <c r="AY99" s="38">
        <v>5</v>
      </c>
      <c r="AZ99" s="28">
        <v>5.2698649903204775E-2</v>
      </c>
      <c r="BA99" s="38">
        <v>3</v>
      </c>
      <c r="BB99" s="28">
        <v>4.123141102918481E-2</v>
      </c>
      <c r="BC99" s="38">
        <v>3</v>
      </c>
      <c r="BD99" s="32">
        <v>-2.65</v>
      </c>
      <c r="BE99" s="38">
        <v>2</v>
      </c>
      <c r="BF99" s="3">
        <v>35.210000000000008</v>
      </c>
      <c r="BG99" s="38">
        <v>3</v>
      </c>
      <c r="BH99" s="1">
        <v>0.43333333333333335</v>
      </c>
      <c r="BI99" s="38">
        <v>4</v>
      </c>
      <c r="BJ99" s="37">
        <v>0.18213661144075147</v>
      </c>
      <c r="BK99" s="38">
        <v>3</v>
      </c>
      <c r="BL99" s="37">
        <v>0.94876660341555974</v>
      </c>
      <c r="BM99" s="38">
        <v>4</v>
      </c>
      <c r="BN99" s="37">
        <v>0.3644</v>
      </c>
      <c r="BO99" s="38">
        <v>4</v>
      </c>
      <c r="BP99" s="1">
        <v>2.314523581556387E-2</v>
      </c>
      <c r="BQ99" s="38">
        <v>3</v>
      </c>
      <c r="BR99" s="36">
        <v>100</v>
      </c>
      <c r="BS99" s="38">
        <v>3</v>
      </c>
      <c r="BT99" s="29">
        <v>2</v>
      </c>
      <c r="BU99" s="3">
        <v>4</v>
      </c>
      <c r="BV99" s="37">
        <v>46.978294017914351</v>
      </c>
      <c r="BW99" s="38">
        <v>4</v>
      </c>
      <c r="BX99" s="120">
        <v>0.65714285714285714</v>
      </c>
      <c r="BY99" s="86" t="s">
        <v>56</v>
      </c>
    </row>
    <row r="100" spans="2:77" ht="12">
      <c r="B100" s="77" t="s">
        <v>152</v>
      </c>
      <c r="C100" s="38">
        <v>710</v>
      </c>
      <c r="D100" s="78" t="s">
        <v>161</v>
      </c>
      <c r="E100" s="39" t="s">
        <v>58</v>
      </c>
      <c r="F100" s="3">
        <v>3.6</v>
      </c>
      <c r="G100" s="3">
        <v>5</v>
      </c>
      <c r="H100" s="4">
        <v>35.5</v>
      </c>
      <c r="I100" s="3">
        <v>5</v>
      </c>
      <c r="J100" s="5">
        <v>20.005421523448089</v>
      </c>
      <c r="K100" s="3">
        <v>5</v>
      </c>
      <c r="L100" s="82">
        <v>190</v>
      </c>
      <c r="M100" s="3">
        <v>3</v>
      </c>
      <c r="N100" s="1">
        <v>0.99628629304523975</v>
      </c>
      <c r="O100" s="3">
        <v>4</v>
      </c>
      <c r="P100" s="38"/>
      <c r="Q100" s="3"/>
      <c r="R100" s="70">
        <v>0</v>
      </c>
      <c r="S100" s="3">
        <v>0</v>
      </c>
      <c r="T100" s="28">
        <v>0.34311755567063695</v>
      </c>
      <c r="U100" s="3">
        <v>4</v>
      </c>
      <c r="V100" s="113">
        <v>102.81</v>
      </c>
      <c r="W100" s="3">
        <v>2</v>
      </c>
      <c r="X100" s="36">
        <v>122.35</v>
      </c>
      <c r="Y100" s="3">
        <v>2</v>
      </c>
      <c r="Z100" s="36">
        <v>113.76</v>
      </c>
      <c r="AA100" s="3">
        <v>5</v>
      </c>
      <c r="AB100" s="36">
        <v>91.61</v>
      </c>
      <c r="AC100" s="3">
        <v>5</v>
      </c>
      <c r="AD100" s="73">
        <v>1.1566771819137799E-2</v>
      </c>
      <c r="AE100" s="3">
        <v>4</v>
      </c>
      <c r="AF100" s="73">
        <v>1.04754230459307E-2</v>
      </c>
      <c r="AG100" s="3">
        <v>4</v>
      </c>
      <c r="AH100" s="73">
        <v>9.2159559834938107E-2</v>
      </c>
      <c r="AI100" s="3">
        <v>1</v>
      </c>
      <c r="AJ100" s="73">
        <v>0.115942028985507</v>
      </c>
      <c r="AK100" s="3">
        <v>1</v>
      </c>
      <c r="AL100" s="73">
        <v>0.98549556809024996</v>
      </c>
      <c r="AM100" s="3">
        <v>4</v>
      </c>
      <c r="AN100" s="29">
        <v>83.571428571428569</v>
      </c>
      <c r="AO100" s="3">
        <v>5</v>
      </c>
      <c r="AP100" s="29">
        <v>97.857142857142847</v>
      </c>
      <c r="AQ100" s="3">
        <v>5</v>
      </c>
      <c r="AR100" s="28">
        <v>8.9486285187586695E-2</v>
      </c>
      <c r="AS100" s="38">
        <v>1</v>
      </c>
      <c r="AT100" s="28">
        <v>0.91779405428694527</v>
      </c>
      <c r="AU100" s="38">
        <v>5</v>
      </c>
      <c r="AV100" s="28">
        <v>0.33624775992676559</v>
      </c>
      <c r="AW100" s="38">
        <v>5</v>
      </c>
      <c r="AX100" s="31">
        <v>1.7169676590853544</v>
      </c>
      <c r="AY100" s="38">
        <v>5</v>
      </c>
      <c r="AZ100" s="28">
        <v>0.16437421680163691</v>
      </c>
      <c r="BA100" s="38">
        <v>5</v>
      </c>
      <c r="BB100" s="28">
        <v>3.3790234550373499E-2</v>
      </c>
      <c r="BC100" s="38">
        <v>2</v>
      </c>
      <c r="BD100" s="32">
        <v>3.27</v>
      </c>
      <c r="BE100" s="38">
        <v>5</v>
      </c>
      <c r="BF100" s="3"/>
      <c r="BG100" s="38">
        <v>1</v>
      </c>
      <c r="BH100" s="1">
        <v>0</v>
      </c>
      <c r="BI100" s="38">
        <v>2</v>
      </c>
      <c r="BJ100" s="37">
        <v>0</v>
      </c>
      <c r="BK100" s="38">
        <v>2</v>
      </c>
      <c r="BL100" s="37">
        <v>0.95006747638326583</v>
      </c>
      <c r="BM100" s="38">
        <v>5</v>
      </c>
      <c r="BN100" s="37">
        <v>0.55259999999999998</v>
      </c>
      <c r="BO100" s="38">
        <v>2</v>
      </c>
      <c r="BP100" s="1">
        <v>4.9357246210402833E-3</v>
      </c>
      <c r="BQ100" s="38">
        <v>3</v>
      </c>
      <c r="BR100" s="36">
        <v>97.401428454533757</v>
      </c>
      <c r="BS100" s="38">
        <v>4</v>
      </c>
      <c r="BT100" s="29">
        <v>13</v>
      </c>
      <c r="BU100" s="3">
        <v>2</v>
      </c>
      <c r="BV100" s="37">
        <v>16.715963723451345</v>
      </c>
      <c r="BW100" s="38">
        <v>1</v>
      </c>
      <c r="BX100" s="120">
        <v>0.66285714285714281</v>
      </c>
      <c r="BY100" s="86" t="s">
        <v>56</v>
      </c>
    </row>
    <row r="101" spans="2:77" ht="12">
      <c r="B101" s="77" t="s">
        <v>152</v>
      </c>
      <c r="C101" s="38">
        <v>711</v>
      </c>
      <c r="D101" s="78" t="s">
        <v>162</v>
      </c>
      <c r="E101" s="39" t="s">
        <v>58</v>
      </c>
      <c r="F101" s="3">
        <v>20</v>
      </c>
      <c r="G101" s="3">
        <v>3</v>
      </c>
      <c r="H101" s="4">
        <v>77.8</v>
      </c>
      <c r="I101" s="3">
        <v>2</v>
      </c>
      <c r="J101" s="5">
        <v>57.759784075573549</v>
      </c>
      <c r="K101" s="3">
        <v>2</v>
      </c>
      <c r="L101" s="82">
        <v>1</v>
      </c>
      <c r="M101" s="3">
        <v>5</v>
      </c>
      <c r="N101" s="1">
        <v>0.99093997734994332</v>
      </c>
      <c r="O101" s="3">
        <v>3</v>
      </c>
      <c r="P101" s="38"/>
      <c r="Q101" s="3"/>
      <c r="R101" s="70">
        <v>0</v>
      </c>
      <c r="S101" s="3">
        <v>0</v>
      </c>
      <c r="T101" s="28">
        <v>0.59790781978249607</v>
      </c>
      <c r="U101" s="3">
        <v>2</v>
      </c>
      <c r="V101" s="113">
        <v>63.18</v>
      </c>
      <c r="W101" s="3">
        <v>1</v>
      </c>
      <c r="X101" s="36">
        <v>87.46</v>
      </c>
      <c r="Y101" s="3">
        <v>1</v>
      </c>
      <c r="Z101" s="36">
        <v>23.81</v>
      </c>
      <c r="AA101" s="3">
        <v>1</v>
      </c>
      <c r="AB101" s="36">
        <v>0</v>
      </c>
      <c r="AC101" s="3">
        <v>2</v>
      </c>
      <c r="AD101" s="73">
        <v>4.7846889952153403E-3</v>
      </c>
      <c r="AE101" s="3">
        <v>5</v>
      </c>
      <c r="AF101" s="73">
        <v>0</v>
      </c>
      <c r="AG101" s="3">
        <v>5</v>
      </c>
      <c r="AH101" s="73">
        <v>0</v>
      </c>
      <c r="AI101" s="3">
        <v>5</v>
      </c>
      <c r="AJ101" s="73">
        <v>2.9527809596538099E-2</v>
      </c>
      <c r="AK101" s="3">
        <v>4</v>
      </c>
      <c r="AL101" s="73">
        <v>0.99314128943758595</v>
      </c>
      <c r="AM101" s="3">
        <v>5</v>
      </c>
      <c r="AN101" s="29">
        <v>34.693877551020421</v>
      </c>
      <c r="AO101" s="3">
        <v>2</v>
      </c>
      <c r="AP101" s="29">
        <v>67.346938775510239</v>
      </c>
      <c r="AQ101" s="3">
        <v>4</v>
      </c>
      <c r="AR101" s="28">
        <v>0.18036023759551706</v>
      </c>
      <c r="AS101" s="38">
        <v>3</v>
      </c>
      <c r="AT101" s="28">
        <v>1</v>
      </c>
      <c r="AU101" s="38">
        <v>5</v>
      </c>
      <c r="AV101" s="28">
        <v>0.33624775992676559</v>
      </c>
      <c r="AW101" s="38">
        <v>5</v>
      </c>
      <c r="AX101" s="31">
        <v>1.7169676590853544</v>
      </c>
      <c r="AY101" s="38">
        <v>5</v>
      </c>
      <c r="AZ101" s="28">
        <v>0.11020506086326251</v>
      </c>
      <c r="BA101" s="38">
        <v>4</v>
      </c>
      <c r="BB101" s="28">
        <v>4.634424873316171E-2</v>
      </c>
      <c r="BC101" s="38">
        <v>3</v>
      </c>
      <c r="BD101" s="32">
        <v>-1.78</v>
      </c>
      <c r="BE101" s="38">
        <v>3</v>
      </c>
      <c r="BF101" s="3">
        <v>1.37</v>
      </c>
      <c r="BG101" s="38">
        <v>2</v>
      </c>
      <c r="BH101" s="1">
        <v>0</v>
      </c>
      <c r="BI101" s="38">
        <v>2</v>
      </c>
      <c r="BJ101" s="37">
        <v>0</v>
      </c>
      <c r="BK101" s="38">
        <v>2</v>
      </c>
      <c r="BL101" s="37">
        <v>0.72980416156670747</v>
      </c>
      <c r="BM101" s="38">
        <v>5</v>
      </c>
      <c r="BN101" s="37">
        <v>0.40060000000000001</v>
      </c>
      <c r="BO101" s="38">
        <v>3</v>
      </c>
      <c r="BP101" s="1">
        <v>1.794877794318676E-2</v>
      </c>
      <c r="BQ101" s="38">
        <v>1</v>
      </c>
      <c r="BR101" s="36">
        <v>100</v>
      </c>
      <c r="BS101" s="38">
        <v>3</v>
      </c>
      <c r="BT101" s="29">
        <v>0</v>
      </c>
      <c r="BU101" s="3">
        <v>5</v>
      </c>
      <c r="BV101" s="37">
        <v>18.754460115684275</v>
      </c>
      <c r="BW101" s="38">
        <v>1</v>
      </c>
      <c r="BX101" s="120">
        <v>0.60571428571428576</v>
      </c>
      <c r="BY101" s="88" t="s">
        <v>65</v>
      </c>
    </row>
    <row r="102" spans="2:77" ht="12">
      <c r="B102" s="77" t="s">
        <v>152</v>
      </c>
      <c r="C102" s="38">
        <v>712</v>
      </c>
      <c r="D102" s="78" t="s">
        <v>163</v>
      </c>
      <c r="E102" s="39" t="s">
        <v>58</v>
      </c>
      <c r="F102" s="3">
        <v>40.4</v>
      </c>
      <c r="G102" s="3">
        <v>1</v>
      </c>
      <c r="H102" s="4">
        <v>87.04</v>
      </c>
      <c r="I102" s="3">
        <v>1</v>
      </c>
      <c r="J102" s="5">
        <v>52.906976744186053</v>
      </c>
      <c r="K102" s="3">
        <v>2</v>
      </c>
      <c r="L102" s="82">
        <v>24</v>
      </c>
      <c r="M102" s="3">
        <v>5</v>
      </c>
      <c r="N102" s="1">
        <v>0.99746376811594206</v>
      </c>
      <c r="O102" s="3">
        <v>4</v>
      </c>
      <c r="P102" s="38"/>
      <c r="Q102" s="3"/>
      <c r="R102" s="70">
        <v>0</v>
      </c>
      <c r="S102" s="3">
        <v>0</v>
      </c>
      <c r="T102" s="28">
        <v>0.67491109960296913</v>
      </c>
      <c r="U102" s="3">
        <v>2</v>
      </c>
      <c r="V102" s="113">
        <v>68.400000000000006</v>
      </c>
      <c r="W102" s="3">
        <v>2</v>
      </c>
      <c r="X102" s="36">
        <v>87.64</v>
      </c>
      <c r="Y102" s="3">
        <v>1</v>
      </c>
      <c r="Z102" s="36">
        <v>19.73</v>
      </c>
      <c r="AA102" s="3">
        <v>4</v>
      </c>
      <c r="AB102" s="36">
        <v>2.99</v>
      </c>
      <c r="AC102" s="3">
        <v>5</v>
      </c>
      <c r="AD102" s="73">
        <v>1.33079847908745E-2</v>
      </c>
      <c r="AE102" s="3">
        <v>4</v>
      </c>
      <c r="AF102" s="73">
        <v>6.0667340748230504E-3</v>
      </c>
      <c r="AG102" s="3">
        <v>5</v>
      </c>
      <c r="AH102" s="73">
        <v>6.6914498141263906E-2</v>
      </c>
      <c r="AI102" s="3">
        <v>2</v>
      </c>
      <c r="AJ102" s="73">
        <v>0.25409836065573799</v>
      </c>
      <c r="AK102" s="3">
        <v>1</v>
      </c>
      <c r="AL102" s="73">
        <v>0.99393326592517695</v>
      </c>
      <c r="AM102" s="3">
        <v>5</v>
      </c>
      <c r="AN102" s="29">
        <v>61.863327098750389</v>
      </c>
      <c r="AO102" s="3">
        <v>5</v>
      </c>
      <c r="AP102" s="29">
        <v>55.083895801143925</v>
      </c>
      <c r="AQ102" s="3">
        <v>3</v>
      </c>
      <c r="AR102" s="28">
        <v>0.14644225726642204</v>
      </c>
      <c r="AS102" s="38">
        <v>2</v>
      </c>
      <c r="AT102" s="28">
        <v>0.77767238234221081</v>
      </c>
      <c r="AU102" s="38">
        <v>5</v>
      </c>
      <c r="AV102" s="28">
        <v>0.33624775992676559</v>
      </c>
      <c r="AW102" s="38">
        <v>5</v>
      </c>
      <c r="AX102" s="31">
        <v>1.7169676590853544</v>
      </c>
      <c r="AY102" s="38">
        <v>5</v>
      </c>
      <c r="AZ102" s="28">
        <v>4.1313580798763919E-2</v>
      </c>
      <c r="BA102" s="38">
        <v>2</v>
      </c>
      <c r="BB102" s="28">
        <v>5.6223511396579023E-2</v>
      </c>
      <c r="BC102" s="38">
        <v>3</v>
      </c>
      <c r="BD102" s="32">
        <v>-1.77</v>
      </c>
      <c r="BE102" s="38">
        <v>3</v>
      </c>
      <c r="BF102" s="3">
        <v>0.28000000000000003</v>
      </c>
      <c r="BG102" s="38">
        <v>2</v>
      </c>
      <c r="BH102" s="1">
        <v>0.56666666666666665</v>
      </c>
      <c r="BI102" s="38">
        <v>5</v>
      </c>
      <c r="BJ102" s="37">
        <v>0</v>
      </c>
      <c r="BK102" s="38">
        <v>2</v>
      </c>
      <c r="BL102" s="37">
        <v>0.56138706654170567</v>
      </c>
      <c r="BM102" s="38">
        <v>5</v>
      </c>
      <c r="BN102" s="37">
        <v>0.61099999999999999</v>
      </c>
      <c r="BO102" s="38">
        <v>2</v>
      </c>
      <c r="BP102" s="1">
        <v>1.5179978426666829E-2</v>
      </c>
      <c r="BQ102" s="38">
        <v>4</v>
      </c>
      <c r="BR102" s="36">
        <v>100</v>
      </c>
      <c r="BS102" s="38">
        <v>3</v>
      </c>
      <c r="BT102" s="29">
        <v>0</v>
      </c>
      <c r="BU102" s="3">
        <v>5</v>
      </c>
      <c r="BV102" s="37">
        <v>25.522412567582265</v>
      </c>
      <c r="BW102" s="38">
        <v>2</v>
      </c>
      <c r="BX102" s="120">
        <v>0.58857142857142852</v>
      </c>
      <c r="BY102" s="88" t="s">
        <v>65</v>
      </c>
    </row>
    <row r="103" spans="2:77" ht="12">
      <c r="B103" s="77" t="s">
        <v>152</v>
      </c>
      <c r="C103" s="38">
        <v>713</v>
      </c>
      <c r="D103" s="78" t="s">
        <v>164</v>
      </c>
      <c r="E103" s="39" t="s">
        <v>58</v>
      </c>
      <c r="F103" s="3">
        <v>27</v>
      </c>
      <c r="G103" s="3">
        <v>2</v>
      </c>
      <c r="H103" s="4">
        <v>76.41</v>
      </c>
      <c r="I103" s="3">
        <v>2</v>
      </c>
      <c r="J103" s="5">
        <v>50.374882849109646</v>
      </c>
      <c r="K103" s="3">
        <v>3</v>
      </c>
      <c r="L103" s="82">
        <v>250</v>
      </c>
      <c r="M103" s="3">
        <v>3</v>
      </c>
      <c r="N103" s="1">
        <v>0.97191308956014844</v>
      </c>
      <c r="O103" s="3">
        <v>2</v>
      </c>
      <c r="P103" s="44">
        <v>1</v>
      </c>
      <c r="Q103" s="3">
        <v>2</v>
      </c>
      <c r="R103" s="70">
        <v>0</v>
      </c>
      <c r="S103" s="3">
        <v>0</v>
      </c>
      <c r="T103" s="28">
        <v>0.61489383738995329</v>
      </c>
      <c r="U103" s="3">
        <v>2</v>
      </c>
      <c r="V103" s="113">
        <v>77.06</v>
      </c>
      <c r="W103" s="3">
        <v>1</v>
      </c>
      <c r="X103" s="36">
        <v>99.47</v>
      </c>
      <c r="Y103" s="3">
        <v>1</v>
      </c>
      <c r="Z103" s="36">
        <v>75.36</v>
      </c>
      <c r="AA103" s="3">
        <v>1</v>
      </c>
      <c r="AB103" s="36">
        <v>41.62</v>
      </c>
      <c r="AC103" s="3">
        <v>5</v>
      </c>
      <c r="AD103" s="73">
        <v>4.20168067226889E-3</v>
      </c>
      <c r="AE103" s="3">
        <v>5</v>
      </c>
      <c r="AF103" s="73">
        <v>4.7011417058427903E-3</v>
      </c>
      <c r="AG103" s="3">
        <v>5</v>
      </c>
      <c r="AH103" s="73">
        <v>1.7937219730941801E-2</v>
      </c>
      <c r="AI103" s="3">
        <v>5</v>
      </c>
      <c r="AJ103" s="73">
        <v>0.13609467455621299</v>
      </c>
      <c r="AK103" s="3">
        <v>1</v>
      </c>
      <c r="AL103" s="73">
        <v>0.98970226102529701</v>
      </c>
      <c r="AM103" s="3">
        <v>5</v>
      </c>
      <c r="AN103" s="29">
        <v>47.219903691813848</v>
      </c>
      <c r="AO103" s="3">
        <v>4</v>
      </c>
      <c r="AP103" s="29">
        <v>58.329052969502428</v>
      </c>
      <c r="AQ103" s="3">
        <v>3</v>
      </c>
      <c r="AR103" s="28">
        <v>0.16343444516343239</v>
      </c>
      <c r="AS103" s="38">
        <v>3</v>
      </c>
      <c r="AT103" s="28">
        <v>1</v>
      </c>
      <c r="AU103" s="38">
        <v>5</v>
      </c>
      <c r="AV103" s="28">
        <v>0.33624775992676559</v>
      </c>
      <c r="AW103" s="38">
        <v>5</v>
      </c>
      <c r="AX103" s="31">
        <v>1.7169676590853544</v>
      </c>
      <c r="AY103" s="38">
        <v>5</v>
      </c>
      <c r="AZ103" s="28">
        <v>5.7355851674741991E-2</v>
      </c>
      <c r="BA103" s="38">
        <v>3</v>
      </c>
      <c r="BB103" s="28">
        <v>4.3600611775466085E-2</v>
      </c>
      <c r="BC103" s="38">
        <v>3</v>
      </c>
      <c r="BD103" s="32">
        <v>3.02</v>
      </c>
      <c r="BE103" s="38">
        <v>5</v>
      </c>
      <c r="BF103" s="3">
        <v>62.64</v>
      </c>
      <c r="BG103" s="38">
        <v>3</v>
      </c>
      <c r="BH103" s="1">
        <v>0.36666666666666664</v>
      </c>
      <c r="BI103" s="38">
        <v>4</v>
      </c>
      <c r="BJ103" s="37">
        <v>0</v>
      </c>
      <c r="BK103" s="38">
        <v>2</v>
      </c>
      <c r="BL103" s="37">
        <v>0.68787618228718828</v>
      </c>
      <c r="BM103" s="38">
        <v>4</v>
      </c>
      <c r="BN103" s="37">
        <v>0.4677</v>
      </c>
      <c r="BO103" s="38">
        <v>3</v>
      </c>
      <c r="BP103" s="1">
        <v>0</v>
      </c>
      <c r="BQ103" s="38">
        <v>5</v>
      </c>
      <c r="BR103" s="36">
        <v>100</v>
      </c>
      <c r="BS103" s="38">
        <v>3</v>
      </c>
      <c r="BT103" s="29">
        <v>4</v>
      </c>
      <c r="BU103" s="3">
        <v>3</v>
      </c>
      <c r="BV103" s="37">
        <v>60.938267873724861</v>
      </c>
      <c r="BW103" s="38">
        <v>5</v>
      </c>
      <c r="BX103" s="120">
        <v>0.69714285714285718</v>
      </c>
      <c r="BY103" s="87" t="s">
        <v>59</v>
      </c>
    </row>
    <row r="104" spans="2:77" ht="12">
      <c r="B104" s="77" t="s">
        <v>152</v>
      </c>
      <c r="C104" s="38">
        <v>714</v>
      </c>
      <c r="D104" s="78" t="s">
        <v>165</v>
      </c>
      <c r="E104" s="39" t="s">
        <v>58</v>
      </c>
      <c r="F104" s="3">
        <v>42.3</v>
      </c>
      <c r="G104" s="3">
        <v>1</v>
      </c>
      <c r="H104" s="4">
        <v>89.3</v>
      </c>
      <c r="I104" s="3">
        <v>1</v>
      </c>
      <c r="J104" s="5">
        <v>49.613069647463462</v>
      </c>
      <c r="K104" s="3">
        <v>3</v>
      </c>
      <c r="L104" s="82">
        <v>26</v>
      </c>
      <c r="M104" s="3">
        <v>5</v>
      </c>
      <c r="N104" s="1">
        <v>0.99537892791127547</v>
      </c>
      <c r="O104" s="3">
        <v>4</v>
      </c>
      <c r="P104" s="38"/>
      <c r="Q104" s="3"/>
      <c r="R104" s="70">
        <v>0</v>
      </c>
      <c r="S104" s="3">
        <v>0</v>
      </c>
      <c r="T104" s="28">
        <v>0.81532884515794923</v>
      </c>
      <c r="U104" s="3">
        <v>1</v>
      </c>
      <c r="V104" s="113">
        <v>62.6</v>
      </c>
      <c r="W104" s="3">
        <v>1</v>
      </c>
      <c r="X104" s="36">
        <v>79.61</v>
      </c>
      <c r="Y104" s="3">
        <v>1</v>
      </c>
      <c r="Z104" s="36">
        <v>28.39</v>
      </c>
      <c r="AA104" s="3">
        <v>3</v>
      </c>
      <c r="AB104" s="36">
        <v>0</v>
      </c>
      <c r="AC104" s="3">
        <v>2</v>
      </c>
      <c r="AD104" s="73">
        <v>0</v>
      </c>
      <c r="AE104" s="3">
        <v>5</v>
      </c>
      <c r="AF104" s="73">
        <v>3.6133694670279501E-3</v>
      </c>
      <c r="AG104" s="3">
        <v>5</v>
      </c>
      <c r="AH104" s="73">
        <v>4.3902439024390297E-2</v>
      </c>
      <c r="AI104" s="3">
        <v>3</v>
      </c>
      <c r="AJ104" s="73">
        <v>2.27272727272727E-2</v>
      </c>
      <c r="AK104" s="3">
        <v>4</v>
      </c>
      <c r="AL104" s="73">
        <v>0.99638663053297205</v>
      </c>
      <c r="AM104" s="3">
        <v>5</v>
      </c>
      <c r="AN104" s="29">
        <v>5.4794520547945238</v>
      </c>
      <c r="AO104" s="3">
        <v>1</v>
      </c>
      <c r="AP104" s="29">
        <v>27.397260273972616</v>
      </c>
      <c r="AQ104" s="3">
        <v>2</v>
      </c>
      <c r="AR104" s="28">
        <v>0.19745901519303863</v>
      </c>
      <c r="AS104" s="38">
        <v>3</v>
      </c>
      <c r="AT104" s="28">
        <v>0</v>
      </c>
      <c r="AU104" s="38">
        <v>1</v>
      </c>
      <c r="AV104" s="28">
        <v>0.33624775992676559</v>
      </c>
      <c r="AW104" s="38">
        <v>1</v>
      </c>
      <c r="AX104" s="31">
        <v>1.7169676590853544</v>
      </c>
      <c r="AY104" s="38">
        <v>5</v>
      </c>
      <c r="AZ104" s="28">
        <v>6.121438249888761E-2</v>
      </c>
      <c r="BA104" s="38">
        <v>3</v>
      </c>
      <c r="BB104" s="28">
        <v>5.3273108129419731E-2</v>
      </c>
      <c r="BC104" s="38">
        <v>3</v>
      </c>
      <c r="BD104" s="32">
        <v>1.31</v>
      </c>
      <c r="BE104" s="38">
        <v>4</v>
      </c>
      <c r="BF104" s="3"/>
      <c r="BG104" s="38">
        <v>1</v>
      </c>
      <c r="BH104" s="1">
        <v>0</v>
      </c>
      <c r="BI104" s="38">
        <v>2</v>
      </c>
      <c r="BJ104" s="37">
        <v>0</v>
      </c>
      <c r="BK104" s="38">
        <v>2</v>
      </c>
      <c r="BL104" s="37">
        <v>0.96242774566473988</v>
      </c>
      <c r="BM104" s="38">
        <v>5</v>
      </c>
      <c r="BN104" s="37">
        <v>0.84409999999999996</v>
      </c>
      <c r="BO104" s="38">
        <v>1</v>
      </c>
      <c r="BP104" s="1">
        <v>9.9793371473876055E-2</v>
      </c>
      <c r="BQ104" s="38">
        <v>5</v>
      </c>
      <c r="BR104" s="36">
        <v>100</v>
      </c>
      <c r="BS104" s="38">
        <v>3</v>
      </c>
      <c r="BT104" s="29">
        <v>0</v>
      </c>
      <c r="BU104" s="3">
        <v>5</v>
      </c>
      <c r="BV104" s="37">
        <v>22.44818616727337</v>
      </c>
      <c r="BW104" s="38">
        <v>2</v>
      </c>
      <c r="BX104" s="120">
        <v>0.52</v>
      </c>
      <c r="BY104" s="89" t="s">
        <v>71</v>
      </c>
    </row>
    <row r="105" spans="2:77" ht="12">
      <c r="B105" s="78" t="s">
        <v>152</v>
      </c>
      <c r="C105" s="38">
        <v>715</v>
      </c>
      <c r="D105" s="78" t="s">
        <v>166</v>
      </c>
      <c r="E105" s="39" t="s">
        <v>58</v>
      </c>
      <c r="F105" s="3">
        <v>32.200000000000003</v>
      </c>
      <c r="G105" s="3">
        <v>2</v>
      </c>
      <c r="H105" s="4">
        <v>84.95</v>
      </c>
      <c r="I105" s="3">
        <v>1</v>
      </c>
      <c r="J105" s="5">
        <v>86.127167630057798</v>
      </c>
      <c r="K105" s="3">
        <v>1</v>
      </c>
      <c r="L105" s="82">
        <v>2</v>
      </c>
      <c r="M105" s="3">
        <v>5</v>
      </c>
      <c r="N105" s="1">
        <v>0.92307692307692313</v>
      </c>
      <c r="O105" s="3">
        <v>2</v>
      </c>
      <c r="P105" s="38"/>
      <c r="Q105" s="3"/>
      <c r="R105" s="70">
        <v>0</v>
      </c>
      <c r="S105" s="3">
        <v>0</v>
      </c>
      <c r="T105" s="28">
        <v>0.76776799585706879</v>
      </c>
      <c r="U105" s="3">
        <v>1</v>
      </c>
      <c r="V105" s="113">
        <v>89.16</v>
      </c>
      <c r="W105" s="3">
        <v>3</v>
      </c>
      <c r="X105" s="36">
        <v>98.35</v>
      </c>
      <c r="Y105" s="3">
        <v>3</v>
      </c>
      <c r="Z105" s="36">
        <v>53.8</v>
      </c>
      <c r="AA105" s="3">
        <v>4</v>
      </c>
      <c r="AB105" s="36">
        <v>5.01</v>
      </c>
      <c r="AC105" s="3">
        <v>2</v>
      </c>
      <c r="AD105" s="73">
        <v>1.8475750577367198E-2</v>
      </c>
      <c r="AE105" s="3">
        <v>3</v>
      </c>
      <c r="AF105" s="73">
        <v>1.25918153200419E-2</v>
      </c>
      <c r="AG105" s="3">
        <v>3</v>
      </c>
      <c r="AH105" s="73">
        <v>5.7569296375266497E-2</v>
      </c>
      <c r="AI105" s="3">
        <v>2</v>
      </c>
      <c r="AJ105" s="73">
        <v>4.1944074567243701E-2</v>
      </c>
      <c r="AK105" s="3">
        <v>3</v>
      </c>
      <c r="AL105" s="73">
        <v>0.98426023084994796</v>
      </c>
      <c r="AM105" s="3">
        <v>4</v>
      </c>
      <c r="AN105" s="29">
        <v>19.288421778084075</v>
      </c>
      <c r="AO105" s="3">
        <v>1</v>
      </c>
      <c r="AP105" s="29">
        <v>19.305651274982765</v>
      </c>
      <c r="AQ105" s="3">
        <v>1</v>
      </c>
      <c r="AR105" s="28">
        <v>0.32385907987932</v>
      </c>
      <c r="AS105" s="38">
        <v>5</v>
      </c>
      <c r="AT105" s="28">
        <v>1</v>
      </c>
      <c r="AU105" s="38">
        <v>5</v>
      </c>
      <c r="AV105" s="28">
        <v>0.33624775992676559</v>
      </c>
      <c r="AW105" s="38">
        <v>5</v>
      </c>
      <c r="AX105" s="31">
        <v>1.7169676590853544</v>
      </c>
      <c r="AY105" s="38">
        <v>5</v>
      </c>
      <c r="AZ105" s="28">
        <v>4.0175150439994971E-2</v>
      </c>
      <c r="BA105" s="38">
        <v>2</v>
      </c>
      <c r="BB105" s="28">
        <v>4.3599228902021295E-2</v>
      </c>
      <c r="BC105" s="38">
        <v>3</v>
      </c>
      <c r="BD105" s="32">
        <v>-2.04</v>
      </c>
      <c r="BE105" s="38">
        <v>2</v>
      </c>
      <c r="BF105" s="3"/>
      <c r="BG105" s="38">
        <v>1</v>
      </c>
      <c r="BH105" s="1">
        <v>0.3</v>
      </c>
      <c r="BI105" s="38">
        <v>3</v>
      </c>
      <c r="BJ105" s="37">
        <v>0</v>
      </c>
      <c r="BK105" s="38">
        <v>2</v>
      </c>
      <c r="BL105" s="37">
        <v>0.9963302752293578</v>
      </c>
      <c r="BM105" s="38">
        <v>5</v>
      </c>
      <c r="BN105" s="37">
        <v>0.62770000000000004</v>
      </c>
      <c r="BO105" s="38">
        <v>1</v>
      </c>
      <c r="BP105" s="1">
        <v>0.87324275539890162</v>
      </c>
      <c r="BQ105" s="38">
        <v>5</v>
      </c>
      <c r="BR105" s="36">
        <v>100</v>
      </c>
      <c r="BS105" s="38">
        <v>3</v>
      </c>
      <c r="BT105" s="29">
        <v>0</v>
      </c>
      <c r="BU105" s="3">
        <v>5</v>
      </c>
      <c r="BV105" s="37">
        <v>65.954696482323811</v>
      </c>
      <c r="BW105" s="38">
        <v>5</v>
      </c>
      <c r="BX105" s="120">
        <v>0.53714285714285714</v>
      </c>
      <c r="BY105" s="88" t="s">
        <v>65</v>
      </c>
    </row>
    <row r="106" spans="2:77" ht="12">
      <c r="B106" s="77" t="s">
        <v>152</v>
      </c>
      <c r="C106" s="38">
        <v>716</v>
      </c>
      <c r="D106" s="78" t="s">
        <v>167</v>
      </c>
      <c r="E106" s="39" t="s">
        <v>58</v>
      </c>
      <c r="F106" s="3">
        <v>17</v>
      </c>
      <c r="G106" s="3">
        <v>3</v>
      </c>
      <c r="H106" s="4">
        <v>72.95</v>
      </c>
      <c r="I106" s="3">
        <v>3</v>
      </c>
      <c r="J106" s="5">
        <v>35.412844036697251</v>
      </c>
      <c r="K106" s="3">
        <v>4</v>
      </c>
      <c r="L106" s="82">
        <v>8</v>
      </c>
      <c r="M106" s="3">
        <v>5</v>
      </c>
      <c r="N106" s="1">
        <v>0.99058084772370492</v>
      </c>
      <c r="O106" s="3">
        <v>3</v>
      </c>
      <c r="P106" s="38"/>
      <c r="Q106" s="3"/>
      <c r="R106" s="70">
        <v>0</v>
      </c>
      <c r="S106" s="3">
        <v>0</v>
      </c>
      <c r="T106" s="28">
        <v>0.67264629725530811</v>
      </c>
      <c r="U106" s="3">
        <v>2</v>
      </c>
      <c r="V106" s="113">
        <v>100</v>
      </c>
      <c r="W106" s="3">
        <v>5</v>
      </c>
      <c r="X106" s="36">
        <v>97.89</v>
      </c>
      <c r="Y106" s="3">
        <v>1</v>
      </c>
      <c r="Z106" s="36">
        <v>54.95</v>
      </c>
      <c r="AA106" s="3">
        <v>1</v>
      </c>
      <c r="AB106" s="36">
        <v>0</v>
      </c>
      <c r="AC106" s="3">
        <v>3</v>
      </c>
      <c r="AD106" s="73">
        <v>3.5714285714285698E-2</v>
      </c>
      <c r="AE106" s="3">
        <v>1</v>
      </c>
      <c r="AF106" s="73">
        <v>-9.0909090909090402E-3</v>
      </c>
      <c r="AG106" s="3">
        <v>5</v>
      </c>
      <c r="AH106" s="73">
        <v>1.6574585635359101E-2</v>
      </c>
      <c r="AI106" s="3">
        <v>5</v>
      </c>
      <c r="AJ106" s="73">
        <v>4.7528517110266198E-2</v>
      </c>
      <c r="AK106" s="3">
        <v>3</v>
      </c>
      <c r="AL106" s="73">
        <v>1.0060606060606101</v>
      </c>
      <c r="AM106" s="3">
        <v>5</v>
      </c>
      <c r="AN106" s="29">
        <v>27.777777777777779</v>
      </c>
      <c r="AO106" s="3">
        <v>2</v>
      </c>
      <c r="AP106" s="29">
        <v>27.777777777777779</v>
      </c>
      <c r="AQ106" s="3">
        <v>2</v>
      </c>
      <c r="AR106" s="28">
        <v>8.3458112310550836E-2</v>
      </c>
      <c r="AS106" s="38">
        <v>1</v>
      </c>
      <c r="AT106" s="28">
        <v>0.34707089846834044</v>
      </c>
      <c r="AU106" s="38">
        <v>4</v>
      </c>
      <c r="AV106" s="28">
        <v>0.33624775992676559</v>
      </c>
      <c r="AW106" s="38">
        <v>4</v>
      </c>
      <c r="AX106" s="31">
        <v>1.7169676590853544</v>
      </c>
      <c r="AY106" s="38">
        <v>5</v>
      </c>
      <c r="AZ106" s="28">
        <v>4.419457094712434E-2</v>
      </c>
      <c r="BA106" s="38">
        <v>2</v>
      </c>
      <c r="BB106" s="28">
        <v>3.5868515686501283E-2</v>
      </c>
      <c r="BC106" s="38">
        <v>2</v>
      </c>
      <c r="BD106" s="32">
        <v>-3.5</v>
      </c>
      <c r="BE106" s="38">
        <v>2</v>
      </c>
      <c r="BF106" s="3">
        <v>1.64</v>
      </c>
      <c r="BG106" s="38">
        <v>2</v>
      </c>
      <c r="BH106" s="1">
        <v>0.72499999999999998</v>
      </c>
      <c r="BI106" s="38">
        <v>5</v>
      </c>
      <c r="BJ106" s="37">
        <v>0.9106830572037572</v>
      </c>
      <c r="BK106" s="38">
        <v>5</v>
      </c>
      <c r="BL106" s="37">
        <v>0.6813520698822636</v>
      </c>
      <c r="BM106" s="38">
        <v>5</v>
      </c>
      <c r="BN106" s="37">
        <v>0.6835</v>
      </c>
      <c r="BO106" s="38">
        <v>1</v>
      </c>
      <c r="BP106" s="1">
        <v>1</v>
      </c>
      <c r="BQ106" s="38">
        <v>5</v>
      </c>
      <c r="BR106" s="36">
        <v>100</v>
      </c>
      <c r="BS106" s="38">
        <v>3</v>
      </c>
      <c r="BT106" s="29">
        <v>2</v>
      </c>
      <c r="BU106" s="3">
        <v>4</v>
      </c>
      <c r="BV106" s="37">
        <v>14.93866018762527</v>
      </c>
      <c r="BW106" s="38">
        <v>1</v>
      </c>
      <c r="BX106" s="120">
        <v>0.61142857142857143</v>
      </c>
      <c r="BY106" s="88" t="s">
        <v>65</v>
      </c>
    </row>
    <row r="107" spans="2:77" ht="12">
      <c r="B107" s="76" t="s">
        <v>152</v>
      </c>
      <c r="C107" s="38">
        <v>717</v>
      </c>
      <c r="D107" s="76" t="s">
        <v>168</v>
      </c>
      <c r="E107" s="39" t="s">
        <v>58</v>
      </c>
      <c r="F107" s="3">
        <v>38.1</v>
      </c>
      <c r="G107" s="3">
        <v>1</v>
      </c>
      <c r="H107" s="4">
        <v>80.900000000000006</v>
      </c>
      <c r="I107" s="3">
        <v>2</v>
      </c>
      <c r="J107" s="5">
        <v>46.372958602354728</v>
      </c>
      <c r="K107" s="3">
        <v>3</v>
      </c>
      <c r="L107" s="82">
        <v>10</v>
      </c>
      <c r="M107" s="3">
        <v>5</v>
      </c>
      <c r="N107" s="1">
        <v>0.99650959860383947</v>
      </c>
      <c r="O107" s="3">
        <v>4</v>
      </c>
      <c r="P107" s="38"/>
      <c r="Q107" s="3"/>
      <c r="R107" s="70">
        <v>0</v>
      </c>
      <c r="S107" s="3">
        <v>0</v>
      </c>
      <c r="T107" s="28">
        <v>0.73379596064215424</v>
      </c>
      <c r="U107" s="3">
        <v>1</v>
      </c>
      <c r="V107" s="113">
        <v>79.45</v>
      </c>
      <c r="W107" s="3">
        <v>4</v>
      </c>
      <c r="X107" s="36">
        <v>98.43</v>
      </c>
      <c r="Y107" s="3">
        <v>1</v>
      </c>
      <c r="Z107" s="36">
        <v>56.26</v>
      </c>
      <c r="AA107" s="3">
        <v>4</v>
      </c>
      <c r="AB107" s="36">
        <v>25</v>
      </c>
      <c r="AC107" s="3">
        <v>2</v>
      </c>
      <c r="AD107" s="73">
        <v>2.52844500632111E-2</v>
      </c>
      <c r="AE107" s="3">
        <v>2</v>
      </c>
      <c r="AF107" s="73">
        <v>6.1349693251533397E-3</v>
      </c>
      <c r="AG107" s="3">
        <v>5</v>
      </c>
      <c r="AH107" s="73">
        <v>5.33117932148627E-2</v>
      </c>
      <c r="AI107" s="3">
        <v>2</v>
      </c>
      <c r="AJ107" s="73">
        <v>3.9682539682539701E-2</v>
      </c>
      <c r="AK107" s="3">
        <v>3</v>
      </c>
      <c r="AL107" s="73">
        <v>0.99330730619074203</v>
      </c>
      <c r="AM107" s="3">
        <v>5</v>
      </c>
      <c r="AN107" s="29">
        <v>10.606060606060602</v>
      </c>
      <c r="AO107" s="3">
        <v>1</v>
      </c>
      <c r="AP107" s="29">
        <v>28.787878787878775</v>
      </c>
      <c r="AQ107" s="3">
        <v>2</v>
      </c>
      <c r="AR107" s="28">
        <v>0.2099075369122454</v>
      </c>
      <c r="AS107" s="38">
        <v>4</v>
      </c>
      <c r="AT107" s="28">
        <v>0.35082102654136116</v>
      </c>
      <c r="AU107" s="38">
        <v>4</v>
      </c>
      <c r="AV107" s="28">
        <v>0.33624775992676559</v>
      </c>
      <c r="AW107" s="38">
        <v>4</v>
      </c>
      <c r="AX107" s="31">
        <v>1.7169676590853544</v>
      </c>
      <c r="AY107" s="38">
        <v>5</v>
      </c>
      <c r="AZ107" s="28">
        <v>3.2281386787933609E-2</v>
      </c>
      <c r="BA107" s="38">
        <v>1</v>
      </c>
      <c r="BB107" s="28">
        <v>3.6569683685813488E-2</v>
      </c>
      <c r="BC107" s="38">
        <v>2</v>
      </c>
      <c r="BD107" s="32">
        <v>0.39</v>
      </c>
      <c r="BE107" s="38">
        <v>4</v>
      </c>
      <c r="BF107" s="3">
        <v>55.13000000000001</v>
      </c>
      <c r="BG107" s="38">
        <v>3</v>
      </c>
      <c r="BH107" s="1">
        <v>0</v>
      </c>
      <c r="BI107" s="38">
        <v>2</v>
      </c>
      <c r="BJ107" s="37">
        <v>0</v>
      </c>
      <c r="BK107" s="38">
        <v>2</v>
      </c>
      <c r="BL107" s="37">
        <v>0.98366261398176291</v>
      </c>
      <c r="BM107" s="38">
        <v>5</v>
      </c>
      <c r="BN107" s="37">
        <v>0.54690000000000005</v>
      </c>
      <c r="BO107" s="38">
        <v>2</v>
      </c>
      <c r="BP107" s="1">
        <v>1</v>
      </c>
      <c r="BQ107" s="38">
        <v>2</v>
      </c>
      <c r="BR107" s="36">
        <v>100</v>
      </c>
      <c r="BS107" s="38">
        <v>3</v>
      </c>
      <c r="BT107" s="29">
        <v>0</v>
      </c>
      <c r="BU107" s="3">
        <v>5</v>
      </c>
      <c r="BV107" s="37">
        <v>41.090431918845262</v>
      </c>
      <c r="BW107" s="38">
        <v>3</v>
      </c>
      <c r="BX107" s="120">
        <v>0.6</v>
      </c>
      <c r="BY107" s="88" t="s">
        <v>65</v>
      </c>
    </row>
    <row r="108" spans="2:77" ht="12">
      <c r="B108" s="77" t="s">
        <v>152</v>
      </c>
      <c r="C108" s="38">
        <v>718</v>
      </c>
      <c r="D108" s="78" t="s">
        <v>169</v>
      </c>
      <c r="E108" s="39" t="s">
        <v>58</v>
      </c>
      <c r="F108" s="3">
        <v>6.4</v>
      </c>
      <c r="G108" s="3">
        <v>5</v>
      </c>
      <c r="H108" s="4">
        <v>47.76</v>
      </c>
      <c r="I108" s="3">
        <v>4</v>
      </c>
      <c r="J108" s="5">
        <v>25.759878419452885</v>
      </c>
      <c r="K108" s="3">
        <v>5</v>
      </c>
      <c r="L108" s="82">
        <v>6</v>
      </c>
      <c r="M108" s="3">
        <v>5</v>
      </c>
      <c r="N108" s="1">
        <v>0.99796274738067525</v>
      </c>
      <c r="O108" s="3">
        <v>4</v>
      </c>
      <c r="P108" s="38"/>
      <c r="Q108" s="3"/>
      <c r="R108" s="70">
        <v>0</v>
      </c>
      <c r="S108" s="3">
        <v>0</v>
      </c>
      <c r="T108" s="28">
        <v>0.33632314862765406</v>
      </c>
      <c r="U108" s="3">
        <v>4</v>
      </c>
      <c r="V108" s="113">
        <v>95.44</v>
      </c>
      <c r="W108" s="3">
        <v>4</v>
      </c>
      <c r="X108" s="36">
        <v>104.64</v>
      </c>
      <c r="Y108" s="3">
        <v>1</v>
      </c>
      <c r="Z108" s="36">
        <v>74.59</v>
      </c>
      <c r="AA108" s="3">
        <v>3</v>
      </c>
      <c r="AB108" s="36">
        <v>54.62</v>
      </c>
      <c r="AC108" s="3">
        <v>1</v>
      </c>
      <c r="AD108" s="73">
        <v>3.3088235294117599E-2</v>
      </c>
      <c r="AE108" s="3">
        <v>2</v>
      </c>
      <c r="AF108" s="73">
        <v>-9.2359361880771703E-3</v>
      </c>
      <c r="AG108" s="3">
        <v>5</v>
      </c>
      <c r="AH108" s="73">
        <v>3.8869257950530103E-2</v>
      </c>
      <c r="AI108" s="3">
        <v>3</v>
      </c>
      <c r="AJ108" s="73">
        <v>1.7699115044247801E-2</v>
      </c>
      <c r="AK108" s="3">
        <v>5</v>
      </c>
      <c r="AL108" s="73">
        <v>1.0033585222502099</v>
      </c>
      <c r="AM108" s="3">
        <v>5</v>
      </c>
      <c r="AN108" s="29">
        <v>77.631578947368425</v>
      </c>
      <c r="AO108" s="3">
        <v>5</v>
      </c>
      <c r="AP108" s="29">
        <v>69.73684210526315</v>
      </c>
      <c r="AQ108" s="3">
        <v>4</v>
      </c>
      <c r="AR108" s="28">
        <v>0.15027866372349571</v>
      </c>
      <c r="AS108" s="38">
        <v>2</v>
      </c>
      <c r="AT108" s="28">
        <v>0.90447942454108077</v>
      </c>
      <c r="AU108" s="38">
        <v>5</v>
      </c>
      <c r="AV108" s="28">
        <v>0.33624775992676559</v>
      </c>
      <c r="AW108" s="38">
        <v>5</v>
      </c>
      <c r="AX108" s="31">
        <v>1.7169676590853544</v>
      </c>
      <c r="AY108" s="38">
        <v>5</v>
      </c>
      <c r="AZ108" s="28">
        <v>6.1139835849788354E-2</v>
      </c>
      <c r="BA108" s="38">
        <v>3</v>
      </c>
      <c r="BB108" s="28">
        <v>3.8135039064367202E-2</v>
      </c>
      <c r="BC108" s="38">
        <v>2</v>
      </c>
      <c r="BD108" s="32">
        <v>-0.22</v>
      </c>
      <c r="BE108" s="38">
        <v>4</v>
      </c>
      <c r="BF108" s="3">
        <v>7.19</v>
      </c>
      <c r="BG108" s="38">
        <v>3</v>
      </c>
      <c r="BH108" s="1">
        <v>0.71</v>
      </c>
      <c r="BI108" s="38">
        <v>5</v>
      </c>
      <c r="BJ108" s="37">
        <v>9.1068305720375733E-2</v>
      </c>
      <c r="BK108" s="38">
        <v>3</v>
      </c>
      <c r="BL108" s="37">
        <v>0.94341870160810004</v>
      </c>
      <c r="BM108" s="38">
        <v>5</v>
      </c>
      <c r="BN108" s="37">
        <v>0.3649</v>
      </c>
      <c r="BO108" s="38">
        <v>4</v>
      </c>
      <c r="BP108" s="1">
        <v>1</v>
      </c>
      <c r="BQ108" s="38">
        <v>4</v>
      </c>
      <c r="BR108" s="36">
        <v>100</v>
      </c>
      <c r="BS108" s="38">
        <v>3</v>
      </c>
      <c r="BT108" s="29">
        <v>2</v>
      </c>
      <c r="BU108" s="3">
        <v>4</v>
      </c>
      <c r="BV108" s="37">
        <v>63.336060704240069</v>
      </c>
      <c r="BW108" s="38">
        <v>5</v>
      </c>
      <c r="BX108" s="120">
        <v>0.77142857142857146</v>
      </c>
      <c r="BY108" s="87" t="s">
        <v>59</v>
      </c>
    </row>
    <row r="109" spans="2:77" ht="12">
      <c r="B109" s="78" t="s">
        <v>152</v>
      </c>
      <c r="C109" s="38">
        <v>719</v>
      </c>
      <c r="D109" s="78" t="s">
        <v>170</v>
      </c>
      <c r="E109" s="39" t="s">
        <v>58</v>
      </c>
      <c r="F109" s="3">
        <v>26.3</v>
      </c>
      <c r="G109" s="3">
        <v>2</v>
      </c>
      <c r="H109" s="4">
        <v>79.790000000000006</v>
      </c>
      <c r="I109" s="3">
        <v>2</v>
      </c>
      <c r="J109" s="5">
        <v>55.042684137383368</v>
      </c>
      <c r="K109" s="3">
        <v>2</v>
      </c>
      <c r="L109" s="82">
        <v>74</v>
      </c>
      <c r="M109" s="3">
        <v>4</v>
      </c>
      <c r="N109" s="1">
        <v>0.99763832658569496</v>
      </c>
      <c r="O109" s="3">
        <v>4</v>
      </c>
      <c r="P109" s="38"/>
      <c r="Q109" s="3"/>
      <c r="R109" s="70">
        <v>0</v>
      </c>
      <c r="S109" s="3">
        <v>0</v>
      </c>
      <c r="T109" s="28">
        <v>0.56053858104609011</v>
      </c>
      <c r="U109" s="3">
        <v>2</v>
      </c>
      <c r="V109" s="113">
        <v>84.69</v>
      </c>
      <c r="W109" s="3">
        <v>2</v>
      </c>
      <c r="X109" s="36">
        <v>102.85</v>
      </c>
      <c r="Y109" s="3">
        <v>4</v>
      </c>
      <c r="Z109" s="36">
        <v>38.82</v>
      </c>
      <c r="AA109" s="3">
        <v>2</v>
      </c>
      <c r="AB109" s="36">
        <v>12.7</v>
      </c>
      <c r="AC109" s="3">
        <v>2</v>
      </c>
      <c r="AD109" s="73">
        <v>1.45576707726763E-2</v>
      </c>
      <c r="AE109" s="3">
        <v>4</v>
      </c>
      <c r="AF109" s="73">
        <v>1.62172355270601E-2</v>
      </c>
      <c r="AG109" s="3">
        <v>2</v>
      </c>
      <c r="AH109" s="73">
        <v>2.9029793735676001E-2</v>
      </c>
      <c r="AI109" s="3">
        <v>4</v>
      </c>
      <c r="AJ109" s="73">
        <v>3.5035629453681702E-2</v>
      </c>
      <c r="AK109" s="3">
        <v>4</v>
      </c>
      <c r="AL109" s="73">
        <v>0.93550820290401704</v>
      </c>
      <c r="AM109" s="3">
        <v>1</v>
      </c>
      <c r="AN109" s="29">
        <v>14.470466516177574</v>
      </c>
      <c r="AO109" s="3">
        <v>1</v>
      </c>
      <c r="AP109" s="29">
        <v>27.614747930775007</v>
      </c>
      <c r="AQ109" s="3">
        <v>2</v>
      </c>
      <c r="AR109" s="28">
        <v>0.21212689543696722</v>
      </c>
      <c r="AS109" s="38">
        <v>4</v>
      </c>
      <c r="AT109" s="28">
        <v>0.53071837159200652</v>
      </c>
      <c r="AU109" s="38">
        <v>5</v>
      </c>
      <c r="AV109" s="28">
        <v>0.33624775992676559</v>
      </c>
      <c r="AW109" s="38">
        <v>5</v>
      </c>
      <c r="AX109" s="31">
        <v>1.7169676590853544</v>
      </c>
      <c r="AY109" s="38">
        <v>5</v>
      </c>
      <c r="AZ109" s="28">
        <v>3.3305364715616008E-2</v>
      </c>
      <c r="BA109" s="38">
        <v>1</v>
      </c>
      <c r="BB109" s="28">
        <v>3.1625094089153698E-2</v>
      </c>
      <c r="BC109" s="38">
        <v>2</v>
      </c>
      <c r="BD109" s="32">
        <v>1.17</v>
      </c>
      <c r="BE109" s="38">
        <v>4</v>
      </c>
      <c r="BF109" s="3">
        <v>155.76000000000005</v>
      </c>
      <c r="BG109" s="38">
        <v>4</v>
      </c>
      <c r="BH109" s="1">
        <v>0</v>
      </c>
      <c r="BI109" s="38">
        <v>2</v>
      </c>
      <c r="BJ109" s="37">
        <v>0.33012260823636203</v>
      </c>
      <c r="BK109" s="38">
        <v>4</v>
      </c>
      <c r="BL109" s="37">
        <v>0.45520559930008747</v>
      </c>
      <c r="BM109" s="38">
        <v>5</v>
      </c>
      <c r="BN109" s="37">
        <v>0.2797</v>
      </c>
      <c r="BO109" s="38">
        <v>4</v>
      </c>
      <c r="BP109" s="1">
        <v>2.0688212514394455E-4</v>
      </c>
      <c r="BQ109" s="38">
        <v>1</v>
      </c>
      <c r="BR109" s="36">
        <v>100</v>
      </c>
      <c r="BS109" s="38">
        <v>3</v>
      </c>
      <c r="BT109" s="29">
        <v>5</v>
      </c>
      <c r="BU109" s="3">
        <v>3</v>
      </c>
      <c r="BV109" s="37">
        <v>64.925099252902697</v>
      </c>
      <c r="BW109" s="38">
        <v>5</v>
      </c>
      <c r="BX109" s="120">
        <v>0.58285714285714285</v>
      </c>
      <c r="BY109" s="88" t="s">
        <v>65</v>
      </c>
    </row>
    <row r="110" spans="2:77" ht="12">
      <c r="B110" s="76" t="s">
        <v>171</v>
      </c>
      <c r="C110" s="38">
        <v>801</v>
      </c>
      <c r="D110" s="76" t="s">
        <v>171</v>
      </c>
      <c r="E110" s="39" t="s">
        <v>58</v>
      </c>
      <c r="F110" s="3">
        <v>14.3</v>
      </c>
      <c r="G110" s="3">
        <v>3</v>
      </c>
      <c r="H110" s="4">
        <v>66.06</v>
      </c>
      <c r="I110" s="3">
        <v>3</v>
      </c>
      <c r="J110" s="5">
        <v>77.755905511811022</v>
      </c>
      <c r="K110" s="3">
        <v>1</v>
      </c>
      <c r="L110" s="82">
        <v>197</v>
      </c>
      <c r="M110" s="3">
        <v>3</v>
      </c>
      <c r="N110" s="1">
        <v>0.99971721456344997</v>
      </c>
      <c r="O110" s="3">
        <v>5</v>
      </c>
      <c r="P110" s="44">
        <v>6</v>
      </c>
      <c r="Q110" s="3">
        <v>1</v>
      </c>
      <c r="R110" s="57">
        <v>0.3</v>
      </c>
      <c r="S110" s="3">
        <v>2</v>
      </c>
      <c r="T110" s="28">
        <v>0.66686148451198124</v>
      </c>
      <c r="U110" s="3">
        <v>2</v>
      </c>
      <c r="V110" s="113">
        <v>65.739999999999995</v>
      </c>
      <c r="W110" s="3">
        <v>2</v>
      </c>
      <c r="X110" s="36">
        <v>90.73</v>
      </c>
      <c r="Y110" s="3">
        <v>2</v>
      </c>
      <c r="Z110" s="36">
        <v>56.18</v>
      </c>
      <c r="AA110" s="3">
        <v>2</v>
      </c>
      <c r="AB110" s="36">
        <v>27.34</v>
      </c>
      <c r="AC110" s="3">
        <v>5</v>
      </c>
      <c r="AD110" s="73">
        <v>1.55818044734858E-2</v>
      </c>
      <c r="AE110" s="3">
        <v>4</v>
      </c>
      <c r="AF110" s="73">
        <v>7.2506225281968604E-3</v>
      </c>
      <c r="AG110" s="3">
        <v>4</v>
      </c>
      <c r="AH110" s="73">
        <v>3.3480500367917602E-2</v>
      </c>
      <c r="AI110" s="3">
        <v>4</v>
      </c>
      <c r="AJ110" s="74">
        <v>0</v>
      </c>
      <c r="AK110" s="3">
        <v>5</v>
      </c>
      <c r="AL110" s="73">
        <v>0.98703676578292099</v>
      </c>
      <c r="AM110" s="3">
        <v>5</v>
      </c>
      <c r="AN110" s="29">
        <v>38.961038961038938</v>
      </c>
      <c r="AO110" s="3">
        <v>3</v>
      </c>
      <c r="AP110" s="29">
        <v>46.753246753246728</v>
      </c>
      <c r="AQ110" s="3">
        <v>2</v>
      </c>
      <c r="AR110" s="28">
        <v>0.1098668264039523</v>
      </c>
      <c r="AS110" s="38">
        <v>1</v>
      </c>
      <c r="AT110" s="28">
        <v>0.44650244081379276</v>
      </c>
      <c r="AU110" s="38">
        <v>4</v>
      </c>
      <c r="AV110" s="28">
        <v>0.28331896675843765</v>
      </c>
      <c r="AW110" s="38">
        <v>4</v>
      </c>
      <c r="AX110" s="31">
        <v>1.880274697698985</v>
      </c>
      <c r="AY110" s="38">
        <v>5</v>
      </c>
      <c r="AZ110" s="28">
        <v>8.5449320655148722E-2</v>
      </c>
      <c r="BA110" s="38">
        <v>4</v>
      </c>
      <c r="BB110" s="28">
        <v>3.1470731449982324E-2</v>
      </c>
      <c r="BC110" s="38">
        <v>2</v>
      </c>
      <c r="BD110" s="32">
        <v>-0.78</v>
      </c>
      <c r="BE110" s="38">
        <v>3</v>
      </c>
      <c r="BF110" s="3">
        <v>45.679999999999993</v>
      </c>
      <c r="BG110" s="38">
        <v>3</v>
      </c>
      <c r="BH110" s="1">
        <v>0.4</v>
      </c>
      <c r="BI110" s="38">
        <v>4</v>
      </c>
      <c r="BJ110" s="37">
        <v>0.36427322288150288</v>
      </c>
      <c r="BK110" s="38">
        <v>4</v>
      </c>
      <c r="BL110" s="37">
        <v>0.35075930654481924</v>
      </c>
      <c r="BM110" s="38">
        <v>4</v>
      </c>
      <c r="BN110" s="37">
        <v>0.2477</v>
      </c>
      <c r="BO110" s="38">
        <v>5</v>
      </c>
      <c r="BP110" s="1">
        <v>0.44295428820266119</v>
      </c>
      <c r="BQ110" s="38">
        <v>1</v>
      </c>
      <c r="BR110" s="36">
        <v>100</v>
      </c>
      <c r="BS110" s="38">
        <v>3</v>
      </c>
      <c r="BT110" s="29">
        <v>9</v>
      </c>
      <c r="BU110" s="3">
        <v>2</v>
      </c>
      <c r="BV110" s="37">
        <v>62.977545085202273</v>
      </c>
      <c r="BW110" s="38">
        <v>5</v>
      </c>
      <c r="BX110" s="120">
        <v>0.63428571428571423</v>
      </c>
      <c r="BY110" s="86" t="s">
        <v>56</v>
      </c>
    </row>
    <row r="111" spans="2:77" ht="12">
      <c r="B111" s="76" t="s">
        <v>171</v>
      </c>
      <c r="C111" s="38">
        <v>802</v>
      </c>
      <c r="D111" s="76" t="s">
        <v>172</v>
      </c>
      <c r="E111" s="39" t="s">
        <v>58</v>
      </c>
      <c r="F111" s="3">
        <v>14.4</v>
      </c>
      <c r="G111" s="3">
        <v>3</v>
      </c>
      <c r="H111" s="4">
        <v>66.13</v>
      </c>
      <c r="I111" s="3">
        <v>3</v>
      </c>
      <c r="J111" s="5">
        <v>41.392285983066792</v>
      </c>
      <c r="K111" s="3">
        <v>4</v>
      </c>
      <c r="L111" s="82">
        <v>83</v>
      </c>
      <c r="M111" s="3">
        <v>4</v>
      </c>
      <c r="N111" s="1">
        <v>0.99930973276797164</v>
      </c>
      <c r="O111" s="3">
        <v>5</v>
      </c>
      <c r="P111" s="38">
        <v>1</v>
      </c>
      <c r="Q111" s="3">
        <v>2</v>
      </c>
      <c r="R111" s="70">
        <v>0</v>
      </c>
      <c r="S111" s="3">
        <v>0</v>
      </c>
      <c r="T111" s="28">
        <v>0.63924605493863229</v>
      </c>
      <c r="U111" s="3">
        <v>2</v>
      </c>
      <c r="V111" s="113">
        <v>58.53</v>
      </c>
      <c r="W111" s="3">
        <v>1</v>
      </c>
      <c r="X111" s="36">
        <v>93.72</v>
      </c>
      <c r="Y111" s="3">
        <v>4</v>
      </c>
      <c r="Z111" s="36">
        <v>46.66</v>
      </c>
      <c r="AA111" s="3">
        <v>1</v>
      </c>
      <c r="AB111" s="36">
        <v>17.899999999999999</v>
      </c>
      <c r="AC111" s="3">
        <v>1</v>
      </c>
      <c r="AD111" s="73">
        <v>3.3057851239669499E-3</v>
      </c>
      <c r="AE111" s="3">
        <v>5</v>
      </c>
      <c r="AF111" s="73">
        <v>1.5791476407914801E-2</v>
      </c>
      <c r="AG111" s="3">
        <v>2</v>
      </c>
      <c r="AH111" s="73">
        <v>2.0394736842105202E-2</v>
      </c>
      <c r="AI111" s="3">
        <v>5</v>
      </c>
      <c r="AJ111" s="73">
        <v>5.4644808743169503E-3</v>
      </c>
      <c r="AK111" s="3">
        <v>5</v>
      </c>
      <c r="AL111" s="73">
        <v>0.97697869101978696</v>
      </c>
      <c r="AM111" s="3">
        <v>3</v>
      </c>
      <c r="AN111" s="29">
        <v>51.612903225806491</v>
      </c>
      <c r="AO111" s="3">
        <v>4</v>
      </c>
      <c r="AP111" s="29">
        <v>76.774193548387146</v>
      </c>
      <c r="AQ111" s="3">
        <v>5</v>
      </c>
      <c r="AR111" s="28">
        <v>9.1590574749143477E-2</v>
      </c>
      <c r="AS111" s="38">
        <v>1</v>
      </c>
      <c r="AT111" s="28">
        <v>0.5419847328244275</v>
      </c>
      <c r="AU111" s="38">
        <v>5</v>
      </c>
      <c r="AV111" s="28">
        <v>0.28331896675843765</v>
      </c>
      <c r="AW111" s="38">
        <v>5</v>
      </c>
      <c r="AX111" s="31">
        <v>1.880274697698985</v>
      </c>
      <c r="AY111" s="38">
        <v>5</v>
      </c>
      <c r="AZ111" s="28">
        <v>4.4983067206013465E-2</v>
      </c>
      <c r="BA111" s="38">
        <v>2</v>
      </c>
      <c r="BB111" s="28">
        <v>3.4911709286603358E-2</v>
      </c>
      <c r="BC111" s="38">
        <v>2</v>
      </c>
      <c r="BD111" s="32">
        <v>1.27</v>
      </c>
      <c r="BE111" s="38">
        <v>4</v>
      </c>
      <c r="BF111" s="3">
        <v>1.69</v>
      </c>
      <c r="BG111" s="38">
        <v>2</v>
      </c>
      <c r="BH111" s="1">
        <v>0.23958333333333334</v>
      </c>
      <c r="BI111" s="38">
        <v>3</v>
      </c>
      <c r="BJ111" s="37">
        <v>3.762042726719564E-4</v>
      </c>
      <c r="BK111" s="38">
        <v>3</v>
      </c>
      <c r="BL111" s="37">
        <v>0.21760208838336753</v>
      </c>
      <c r="BM111" s="38">
        <v>3</v>
      </c>
      <c r="BN111" s="37">
        <v>0.7177</v>
      </c>
      <c r="BO111" s="38">
        <v>1</v>
      </c>
      <c r="BP111" s="1">
        <v>0</v>
      </c>
      <c r="BQ111" s="38">
        <v>1</v>
      </c>
      <c r="BR111" s="36">
        <v>100</v>
      </c>
      <c r="BS111" s="38">
        <v>3</v>
      </c>
      <c r="BT111" s="29">
        <v>5</v>
      </c>
      <c r="BU111" s="3">
        <v>3</v>
      </c>
      <c r="BV111" s="37">
        <v>32.753878559397698</v>
      </c>
      <c r="BW111" s="38">
        <v>3</v>
      </c>
      <c r="BX111" s="120">
        <v>0.59428571428571431</v>
      </c>
      <c r="BY111" s="88" t="s">
        <v>65</v>
      </c>
    </row>
    <row r="112" spans="2:77" ht="12">
      <c r="B112" s="77" t="s">
        <v>171</v>
      </c>
      <c r="C112" s="38">
        <v>803</v>
      </c>
      <c r="D112" s="78" t="s">
        <v>173</v>
      </c>
      <c r="E112" s="41" t="s">
        <v>89</v>
      </c>
      <c r="F112" s="3">
        <v>12.1</v>
      </c>
      <c r="G112" s="3">
        <v>4</v>
      </c>
      <c r="H112" s="4">
        <v>63.67</v>
      </c>
      <c r="I112" s="3">
        <v>3</v>
      </c>
      <c r="J112" s="5">
        <v>67.229162782024986</v>
      </c>
      <c r="K112" s="3">
        <v>1</v>
      </c>
      <c r="L112" s="82">
        <v>52</v>
      </c>
      <c r="M112" s="3">
        <v>4</v>
      </c>
      <c r="N112" s="1">
        <v>0.9949063670411985</v>
      </c>
      <c r="O112" s="3">
        <v>3</v>
      </c>
      <c r="P112" s="38"/>
      <c r="Q112" s="3"/>
      <c r="R112" s="70">
        <v>0</v>
      </c>
      <c r="S112" s="3">
        <v>0</v>
      </c>
      <c r="T112" s="28">
        <v>0.68424897720631217</v>
      </c>
      <c r="U112" s="3">
        <v>1</v>
      </c>
      <c r="V112" s="113">
        <v>64.19</v>
      </c>
      <c r="W112" s="3">
        <v>2</v>
      </c>
      <c r="X112" s="36">
        <v>90.04</v>
      </c>
      <c r="Y112" s="3">
        <v>2</v>
      </c>
      <c r="Z112" s="36">
        <v>38.31</v>
      </c>
      <c r="AA112" s="3">
        <v>2</v>
      </c>
      <c r="AB112" s="36">
        <v>0.86</v>
      </c>
      <c r="AC112" s="3">
        <v>1</v>
      </c>
      <c r="AD112" s="73">
        <v>1.6333938294010902E-2</v>
      </c>
      <c r="AE112" s="3">
        <v>4</v>
      </c>
      <c r="AF112" s="73">
        <v>9.79929161747339E-3</v>
      </c>
      <c r="AG112" s="3">
        <v>4</v>
      </c>
      <c r="AH112" s="73">
        <v>2.93432696786213E-2</v>
      </c>
      <c r="AI112" s="3">
        <v>4</v>
      </c>
      <c r="AJ112" s="73">
        <v>7.1942446043165003E-3</v>
      </c>
      <c r="AK112" s="3">
        <v>5</v>
      </c>
      <c r="AL112" s="73">
        <v>0.98276269185360099</v>
      </c>
      <c r="AM112" s="3">
        <v>4</v>
      </c>
      <c r="AN112" s="29">
        <v>42.857142857142868</v>
      </c>
      <c r="AO112" s="3">
        <v>3</v>
      </c>
      <c r="AP112" s="29">
        <v>65.079365079365076</v>
      </c>
      <c r="AQ112" s="3">
        <v>4</v>
      </c>
      <c r="AR112" s="28">
        <v>0.11350083992539971</v>
      </c>
      <c r="AS112" s="38">
        <v>2</v>
      </c>
      <c r="AT112" s="28">
        <v>0.4109951009098311</v>
      </c>
      <c r="AU112" s="38">
        <v>4</v>
      </c>
      <c r="AV112" s="28">
        <v>0.28331896675843765</v>
      </c>
      <c r="AW112" s="38">
        <v>4</v>
      </c>
      <c r="AX112" s="31">
        <v>1.880274697698985</v>
      </c>
      <c r="AY112" s="38">
        <v>5</v>
      </c>
      <c r="AZ112" s="28">
        <v>3.3157781771332627E-2</v>
      </c>
      <c r="BA112" s="38">
        <v>1</v>
      </c>
      <c r="BB112" s="28">
        <v>3.8530311901718524E-2</v>
      </c>
      <c r="BC112" s="38">
        <v>2</v>
      </c>
      <c r="BD112" s="32">
        <v>2.41</v>
      </c>
      <c r="BE112" s="38">
        <v>5</v>
      </c>
      <c r="BF112" s="3"/>
      <c r="BG112" s="38">
        <v>1</v>
      </c>
      <c r="BH112" s="1">
        <v>0.30000000000000004</v>
      </c>
      <c r="BI112" s="38">
        <v>3</v>
      </c>
      <c r="BJ112" s="37">
        <v>0</v>
      </c>
      <c r="BK112" s="38">
        <v>2</v>
      </c>
      <c r="BL112" s="37">
        <v>0.222861526658995</v>
      </c>
      <c r="BM112" s="38">
        <v>2</v>
      </c>
      <c r="BN112" s="37">
        <v>0.61560000000000004</v>
      </c>
      <c r="BO112" s="38">
        <v>2</v>
      </c>
      <c r="BP112" s="1">
        <v>0</v>
      </c>
      <c r="BQ112" s="38">
        <v>1</v>
      </c>
      <c r="BR112" s="36">
        <v>100</v>
      </c>
      <c r="BS112" s="38">
        <v>3</v>
      </c>
      <c r="BT112" s="29">
        <v>4</v>
      </c>
      <c r="BU112" s="3">
        <v>3</v>
      </c>
      <c r="BV112" s="37">
        <v>33.015370664514847</v>
      </c>
      <c r="BW112" s="38">
        <v>3</v>
      </c>
      <c r="BX112" s="120">
        <v>0.50285714285714289</v>
      </c>
      <c r="BY112" s="89" t="s">
        <v>71</v>
      </c>
    </row>
    <row r="113" spans="2:77" ht="12">
      <c r="B113" s="77" t="s">
        <v>171</v>
      </c>
      <c r="C113" s="38">
        <v>804</v>
      </c>
      <c r="D113" s="78" t="s">
        <v>174</v>
      </c>
      <c r="E113" s="39" t="s">
        <v>58</v>
      </c>
      <c r="F113" s="3">
        <v>21.7</v>
      </c>
      <c r="G113" s="3">
        <v>2</v>
      </c>
      <c r="H113" s="4">
        <v>73.19</v>
      </c>
      <c r="I113" s="3">
        <v>3</v>
      </c>
      <c r="J113" s="5">
        <v>53.701572688914453</v>
      </c>
      <c r="K113" s="3">
        <v>2</v>
      </c>
      <c r="L113" s="82">
        <v>31</v>
      </c>
      <c r="M113" s="3">
        <v>5</v>
      </c>
      <c r="N113" s="1">
        <v>0.99389219728202782</v>
      </c>
      <c r="O113" s="3">
        <v>3</v>
      </c>
      <c r="P113" s="38"/>
      <c r="Q113" s="3"/>
      <c r="R113" s="70">
        <v>0</v>
      </c>
      <c r="S113" s="3">
        <v>0</v>
      </c>
      <c r="T113" s="28">
        <v>0.70470485096434843</v>
      </c>
      <c r="U113" s="3">
        <v>1</v>
      </c>
      <c r="V113" s="113">
        <v>70.069999999999993</v>
      </c>
      <c r="W113" s="3">
        <v>3</v>
      </c>
      <c r="X113" s="36">
        <v>86.73</v>
      </c>
      <c r="Y113" s="3">
        <v>3</v>
      </c>
      <c r="Z113" s="36">
        <v>28.56</v>
      </c>
      <c r="AA113" s="3">
        <v>4</v>
      </c>
      <c r="AB113" s="36">
        <v>0.55000000000000004</v>
      </c>
      <c r="AC113" s="3">
        <v>1</v>
      </c>
      <c r="AD113" s="73">
        <v>2.2184300341296901E-2</v>
      </c>
      <c r="AE113" s="3">
        <v>3</v>
      </c>
      <c r="AF113" s="73">
        <v>1.3147303461228801E-2</v>
      </c>
      <c r="AG113" s="3">
        <v>3</v>
      </c>
      <c r="AH113" s="73">
        <v>5.3571428571428603E-2</v>
      </c>
      <c r="AI113" s="3">
        <v>2</v>
      </c>
      <c r="AJ113" s="73">
        <v>1.9543973941368101E-2</v>
      </c>
      <c r="AK113" s="3">
        <v>4</v>
      </c>
      <c r="AL113" s="73">
        <v>0.98363294875234797</v>
      </c>
      <c r="AM113" s="3">
        <v>4</v>
      </c>
      <c r="AN113" s="29">
        <v>22.641509433962263</v>
      </c>
      <c r="AO113" s="3">
        <v>2</v>
      </c>
      <c r="AP113" s="29">
        <v>28.301886792452841</v>
      </c>
      <c r="AQ113" s="3">
        <v>2</v>
      </c>
      <c r="AR113" s="28">
        <v>0.1716347497742319</v>
      </c>
      <c r="AS113" s="38">
        <v>3</v>
      </c>
      <c r="AT113" s="28">
        <v>0.14414009878760664</v>
      </c>
      <c r="AU113" s="38">
        <v>2</v>
      </c>
      <c r="AV113" s="28">
        <v>0.28331896675843765</v>
      </c>
      <c r="AW113" s="38">
        <v>2</v>
      </c>
      <c r="AX113" s="31">
        <v>1.880274697698985</v>
      </c>
      <c r="AY113" s="38">
        <v>5</v>
      </c>
      <c r="AZ113" s="28">
        <v>3.275597617061031E-2</v>
      </c>
      <c r="BA113" s="38">
        <v>1</v>
      </c>
      <c r="BB113" s="28">
        <v>3.79143946115965E-2</v>
      </c>
      <c r="BC113" s="38">
        <v>2</v>
      </c>
      <c r="BD113" s="32">
        <v>1.64</v>
      </c>
      <c r="BE113" s="38">
        <v>5</v>
      </c>
      <c r="BF113" s="3">
        <v>19.420000000000002</v>
      </c>
      <c r="BG113" s="38">
        <v>3</v>
      </c>
      <c r="BH113" s="1">
        <v>0.7</v>
      </c>
      <c r="BI113" s="38">
        <v>5</v>
      </c>
      <c r="BJ113" s="37">
        <v>0.2276707643009393</v>
      </c>
      <c r="BK113" s="38">
        <v>4</v>
      </c>
      <c r="BL113" s="37">
        <v>0.27283674522621709</v>
      </c>
      <c r="BM113" s="38">
        <v>2</v>
      </c>
      <c r="BN113" s="37">
        <v>0.60389999999999999</v>
      </c>
      <c r="BO113" s="38">
        <v>2</v>
      </c>
      <c r="BP113" s="1">
        <v>0</v>
      </c>
      <c r="BQ113" s="38">
        <v>1</v>
      </c>
      <c r="BR113" s="36">
        <v>100</v>
      </c>
      <c r="BS113" s="38">
        <v>3</v>
      </c>
      <c r="BT113" s="29">
        <v>2</v>
      </c>
      <c r="BU113" s="3">
        <v>4</v>
      </c>
      <c r="BV113" s="37">
        <v>15.862247840157034</v>
      </c>
      <c r="BW113" s="38">
        <v>1</v>
      </c>
      <c r="BX113" s="120">
        <v>0.48571428571428571</v>
      </c>
      <c r="BY113" s="89" t="s">
        <v>71</v>
      </c>
    </row>
    <row r="114" spans="2:77" ht="12">
      <c r="B114" s="77" t="s">
        <v>171</v>
      </c>
      <c r="C114" s="38">
        <v>805</v>
      </c>
      <c r="D114" s="78" t="s">
        <v>175</v>
      </c>
      <c r="E114" s="39" t="s">
        <v>58</v>
      </c>
      <c r="F114" s="3">
        <v>30.2</v>
      </c>
      <c r="G114" s="3">
        <v>2</v>
      </c>
      <c r="H114" s="4">
        <v>81.17</v>
      </c>
      <c r="I114" s="3">
        <v>2</v>
      </c>
      <c r="J114" s="5">
        <v>50.662308618613451</v>
      </c>
      <c r="K114" s="3">
        <v>3</v>
      </c>
      <c r="L114" s="82">
        <v>317</v>
      </c>
      <c r="M114" s="3">
        <v>2</v>
      </c>
      <c r="N114" s="1">
        <v>0.97494162775183457</v>
      </c>
      <c r="O114" s="3">
        <v>3</v>
      </c>
      <c r="P114" s="38">
        <v>7</v>
      </c>
      <c r="Q114" s="3">
        <v>1</v>
      </c>
      <c r="R114" s="57">
        <v>0.22</v>
      </c>
      <c r="S114" s="3">
        <v>2</v>
      </c>
      <c r="T114" s="28">
        <v>0.75789012273524248</v>
      </c>
      <c r="U114" s="3">
        <v>1</v>
      </c>
      <c r="V114" s="113">
        <v>44.58</v>
      </c>
      <c r="W114" s="3">
        <v>3</v>
      </c>
      <c r="X114" s="36">
        <v>80.489999999999995</v>
      </c>
      <c r="Y114" s="3">
        <v>3</v>
      </c>
      <c r="Z114" s="36">
        <v>27.28</v>
      </c>
      <c r="AA114" s="3">
        <v>3</v>
      </c>
      <c r="AB114" s="36">
        <v>4.71</v>
      </c>
      <c r="AC114" s="3">
        <v>5</v>
      </c>
      <c r="AD114" s="73">
        <v>1.9828641370869E-2</v>
      </c>
      <c r="AE114" s="3">
        <v>3</v>
      </c>
      <c r="AF114" s="73">
        <v>1.2679628064243499E-2</v>
      </c>
      <c r="AG114" s="3">
        <v>3</v>
      </c>
      <c r="AH114" s="73">
        <v>4.6068965517241399E-2</v>
      </c>
      <c r="AI114" s="3">
        <v>3</v>
      </c>
      <c r="AJ114" s="73">
        <v>0.12757201646090499</v>
      </c>
      <c r="AK114" s="3">
        <v>1</v>
      </c>
      <c r="AL114" s="73">
        <v>0.98060762766645104</v>
      </c>
      <c r="AM114" s="3">
        <v>4</v>
      </c>
      <c r="AN114" s="29">
        <v>34.426229508196741</v>
      </c>
      <c r="AO114" s="3">
        <v>2</v>
      </c>
      <c r="AP114" s="29">
        <v>36.885245901639365</v>
      </c>
      <c r="AQ114" s="3">
        <v>2</v>
      </c>
      <c r="AR114" s="28">
        <v>0.19315269201263113</v>
      </c>
      <c r="AS114" s="38">
        <v>3</v>
      </c>
      <c r="AT114" s="28">
        <v>0.16420612494709019</v>
      </c>
      <c r="AU114" s="38">
        <v>2</v>
      </c>
      <c r="AV114" s="28">
        <v>0.28331896675843765</v>
      </c>
      <c r="AW114" s="38">
        <v>2</v>
      </c>
      <c r="AX114" s="31">
        <v>1.880274697698985</v>
      </c>
      <c r="AY114" s="38">
        <v>5</v>
      </c>
      <c r="AZ114" s="28">
        <v>2.9171602413935262E-2</v>
      </c>
      <c r="BA114" s="38">
        <v>1</v>
      </c>
      <c r="BB114" s="28">
        <v>4.1642638922671178E-2</v>
      </c>
      <c r="BC114" s="38">
        <v>3</v>
      </c>
      <c r="BD114" s="32">
        <v>2.16</v>
      </c>
      <c r="BE114" s="38">
        <v>5</v>
      </c>
      <c r="BF114" s="3">
        <v>439.5800000000001</v>
      </c>
      <c r="BG114" s="38">
        <v>5</v>
      </c>
      <c r="BH114" s="1">
        <v>0</v>
      </c>
      <c r="BI114" s="38">
        <v>2</v>
      </c>
      <c r="BJ114" s="37">
        <v>0.2276707643009393</v>
      </c>
      <c r="BK114" s="38">
        <v>4</v>
      </c>
      <c r="BL114" s="37">
        <v>0.37538744116634143</v>
      </c>
      <c r="BM114" s="38">
        <v>2</v>
      </c>
      <c r="BN114" s="37">
        <v>0.28289999999999998</v>
      </c>
      <c r="BO114" s="38">
        <v>4</v>
      </c>
      <c r="BP114" s="1">
        <v>0</v>
      </c>
      <c r="BQ114" s="38">
        <v>1</v>
      </c>
      <c r="BR114" s="36">
        <v>100</v>
      </c>
      <c r="BS114" s="38">
        <v>3</v>
      </c>
      <c r="BT114" s="29">
        <v>5</v>
      </c>
      <c r="BU114" s="3">
        <v>3</v>
      </c>
      <c r="BV114" s="37">
        <v>52.299031073505894</v>
      </c>
      <c r="BW114" s="38">
        <v>4</v>
      </c>
      <c r="BX114" s="120">
        <v>0.51428571428571423</v>
      </c>
      <c r="BY114" s="89" t="s">
        <v>71</v>
      </c>
    </row>
    <row r="115" spans="2:77" ht="12">
      <c r="B115" s="77" t="s">
        <v>171</v>
      </c>
      <c r="C115" s="38">
        <v>806</v>
      </c>
      <c r="D115" s="78" t="s">
        <v>176</v>
      </c>
      <c r="E115" s="39" t="s">
        <v>58</v>
      </c>
      <c r="F115" s="3">
        <v>35</v>
      </c>
      <c r="G115" s="3">
        <v>1</v>
      </c>
      <c r="H115" s="4">
        <v>87.48</v>
      </c>
      <c r="I115" s="3">
        <v>1</v>
      </c>
      <c r="J115" s="5">
        <v>62.954884628630467</v>
      </c>
      <c r="K115" s="3">
        <v>1</v>
      </c>
      <c r="L115" s="82">
        <v>113</v>
      </c>
      <c r="M115" s="3">
        <v>3</v>
      </c>
      <c r="N115" s="1">
        <v>0.89240875912408757</v>
      </c>
      <c r="O115" s="3">
        <v>2</v>
      </c>
      <c r="P115" s="38">
        <v>4</v>
      </c>
      <c r="Q115" s="3">
        <v>1</v>
      </c>
      <c r="R115" s="57">
        <v>0.22</v>
      </c>
      <c r="S115" s="3">
        <v>2</v>
      </c>
      <c r="T115" s="28">
        <v>0.77220923436586786</v>
      </c>
      <c r="U115" s="3">
        <v>1</v>
      </c>
      <c r="V115" s="113">
        <v>46.14</v>
      </c>
      <c r="W115" s="3">
        <v>3</v>
      </c>
      <c r="X115" s="36">
        <v>82.93</v>
      </c>
      <c r="Y115" s="3">
        <v>5</v>
      </c>
      <c r="Z115" s="36">
        <v>21.83</v>
      </c>
      <c r="AA115" s="3">
        <v>3</v>
      </c>
      <c r="AB115" s="36">
        <v>0.89</v>
      </c>
      <c r="AC115" s="3">
        <v>3</v>
      </c>
      <c r="AD115" s="73">
        <v>2.05213533000554E-2</v>
      </c>
      <c r="AE115" s="3">
        <v>3</v>
      </c>
      <c r="AF115" s="73">
        <v>2.81965079709359E-2</v>
      </c>
      <c r="AG115" s="3">
        <v>1</v>
      </c>
      <c r="AH115" s="73">
        <v>3.9724980901451497E-2</v>
      </c>
      <c r="AI115" s="3">
        <v>3</v>
      </c>
      <c r="AJ115" s="73">
        <v>5.70761014686249E-2</v>
      </c>
      <c r="AK115" s="3">
        <v>3</v>
      </c>
      <c r="AL115" s="73">
        <v>0.97147814770632301</v>
      </c>
      <c r="AM115" s="3">
        <v>2</v>
      </c>
      <c r="AN115" s="29">
        <v>6.4517964147556341</v>
      </c>
      <c r="AO115" s="3">
        <v>1</v>
      </c>
      <c r="AP115" s="29">
        <v>4.8393213825187757</v>
      </c>
      <c r="AQ115" s="3">
        <v>1</v>
      </c>
      <c r="AR115" s="28">
        <v>0.17431371941040441</v>
      </c>
      <c r="AS115" s="38">
        <v>3</v>
      </c>
      <c r="AT115" s="28">
        <v>0.12650431352707636</v>
      </c>
      <c r="AU115" s="38">
        <v>1</v>
      </c>
      <c r="AV115" s="28">
        <v>0.28331896675843765</v>
      </c>
      <c r="AW115" s="38">
        <v>1</v>
      </c>
      <c r="AX115" s="31">
        <v>1.880274697698985</v>
      </c>
      <c r="AY115" s="38">
        <v>5</v>
      </c>
      <c r="AZ115" s="28">
        <v>1.92548686009072E-2</v>
      </c>
      <c r="BA115" s="38">
        <v>1</v>
      </c>
      <c r="BB115" s="28">
        <v>3.6645628251973199E-2</v>
      </c>
      <c r="BC115" s="38">
        <v>2</v>
      </c>
      <c r="BD115" s="32">
        <v>-1.95</v>
      </c>
      <c r="BE115" s="38">
        <v>3</v>
      </c>
      <c r="BF115" s="3">
        <v>421.34</v>
      </c>
      <c r="BG115" s="38">
        <v>5</v>
      </c>
      <c r="BH115" s="1">
        <v>0</v>
      </c>
      <c r="BI115" s="38">
        <v>2</v>
      </c>
      <c r="BJ115" s="37">
        <v>0</v>
      </c>
      <c r="BK115" s="38">
        <v>2</v>
      </c>
      <c r="BL115" s="37">
        <v>0.28557964184731388</v>
      </c>
      <c r="BM115" s="38">
        <v>3</v>
      </c>
      <c r="BN115" s="37">
        <v>0.23180000000000001</v>
      </c>
      <c r="BO115" s="38">
        <v>5</v>
      </c>
      <c r="BP115" s="1">
        <v>0</v>
      </c>
      <c r="BQ115" s="38">
        <v>5</v>
      </c>
      <c r="BR115" s="36">
        <v>100</v>
      </c>
      <c r="BS115" s="38">
        <v>3</v>
      </c>
      <c r="BT115" s="29">
        <v>1</v>
      </c>
      <c r="BU115" s="3">
        <v>4</v>
      </c>
      <c r="BV115" s="37">
        <v>61.407860791918196</v>
      </c>
      <c r="BW115" s="38">
        <v>5</v>
      </c>
      <c r="BX115" s="120">
        <v>0.42285714285714288</v>
      </c>
      <c r="BY115" s="90" t="s">
        <v>177</v>
      </c>
    </row>
    <row r="116" spans="2:77" ht="12">
      <c r="B116" s="77" t="s">
        <v>171</v>
      </c>
      <c r="C116" s="38">
        <v>807</v>
      </c>
      <c r="D116" s="78" t="s">
        <v>178</v>
      </c>
      <c r="E116" s="39" t="s">
        <v>58</v>
      </c>
      <c r="F116" s="3">
        <v>55.4</v>
      </c>
      <c r="G116" s="3">
        <v>1</v>
      </c>
      <c r="H116" s="4">
        <v>94.53</v>
      </c>
      <c r="I116" s="3">
        <v>1</v>
      </c>
      <c r="J116" s="5">
        <v>71.159283694627703</v>
      </c>
      <c r="K116" s="3">
        <v>1</v>
      </c>
      <c r="L116" s="82">
        <v>44</v>
      </c>
      <c r="M116" s="3">
        <v>4</v>
      </c>
      <c r="N116" s="1">
        <v>0.96620046620046618</v>
      </c>
      <c r="O116" s="3">
        <v>2</v>
      </c>
      <c r="P116" s="38">
        <v>3</v>
      </c>
      <c r="Q116" s="3">
        <v>1</v>
      </c>
      <c r="R116" s="70">
        <v>0</v>
      </c>
      <c r="S116" s="3">
        <v>0</v>
      </c>
      <c r="T116" s="28">
        <v>0.69345412039742826</v>
      </c>
      <c r="U116" s="3">
        <v>1</v>
      </c>
      <c r="V116" s="113">
        <v>32.03</v>
      </c>
      <c r="W116" s="3">
        <v>1</v>
      </c>
      <c r="X116" s="36">
        <v>76.09</v>
      </c>
      <c r="Y116" s="3">
        <v>4</v>
      </c>
      <c r="Z116" s="36">
        <v>10.34</v>
      </c>
      <c r="AA116" s="3">
        <v>4</v>
      </c>
      <c r="AB116" s="36">
        <v>0</v>
      </c>
      <c r="AC116" s="3">
        <v>1</v>
      </c>
      <c r="AD116" s="73">
        <v>3.3898305084745198E-3</v>
      </c>
      <c r="AE116" s="3">
        <v>5</v>
      </c>
      <c r="AF116" s="73">
        <v>1.8792282635930802E-2</v>
      </c>
      <c r="AG116" s="3">
        <v>2</v>
      </c>
      <c r="AH116" s="73">
        <v>5.61403508771929E-2</v>
      </c>
      <c r="AI116" s="3">
        <v>2</v>
      </c>
      <c r="AJ116" s="73">
        <v>8.5470085470085201E-3</v>
      </c>
      <c r="AK116" s="3">
        <v>5</v>
      </c>
      <c r="AL116" s="73">
        <v>0.96642445502380403</v>
      </c>
      <c r="AM116" s="3">
        <v>2</v>
      </c>
      <c r="AN116" s="29">
        <v>8.5714285714285836</v>
      </c>
      <c r="AO116" s="3">
        <v>1</v>
      </c>
      <c r="AP116" s="29">
        <v>8.5714285714285836</v>
      </c>
      <c r="AQ116" s="3">
        <v>1</v>
      </c>
      <c r="AR116" s="28">
        <v>0.18477248087764625</v>
      </c>
      <c r="AS116" s="38">
        <v>3</v>
      </c>
      <c r="AT116" s="28">
        <v>0</v>
      </c>
      <c r="AU116" s="38">
        <v>1</v>
      </c>
      <c r="AV116" s="28">
        <v>0.28331896675843765</v>
      </c>
      <c r="AW116" s="38">
        <v>1</v>
      </c>
      <c r="AX116" s="31">
        <v>1.880274697698985</v>
      </c>
      <c r="AY116" s="38">
        <v>5</v>
      </c>
      <c r="AZ116" s="28">
        <v>2.3002754820936635E-2</v>
      </c>
      <c r="BA116" s="38">
        <v>1</v>
      </c>
      <c r="BB116" s="28">
        <v>4.8102553347465389E-2</v>
      </c>
      <c r="BC116" s="38">
        <v>3</v>
      </c>
      <c r="BD116" s="32">
        <v>-5.8</v>
      </c>
      <c r="BE116" s="38">
        <v>1</v>
      </c>
      <c r="BF116" s="3">
        <v>1376.9500000000014</v>
      </c>
      <c r="BG116" s="38">
        <v>5</v>
      </c>
      <c r="BH116" s="1">
        <v>0.15</v>
      </c>
      <c r="BI116" s="38">
        <v>3</v>
      </c>
      <c r="BJ116" s="37">
        <v>0.2276707643009393</v>
      </c>
      <c r="BK116" s="38">
        <v>4</v>
      </c>
      <c r="BL116" s="37">
        <v>0.2505112474437628</v>
      </c>
      <c r="BM116" s="38">
        <v>2</v>
      </c>
      <c r="BN116" s="37">
        <v>0.55510000000000004</v>
      </c>
      <c r="BO116" s="38">
        <v>2</v>
      </c>
      <c r="BP116" s="1">
        <v>0</v>
      </c>
      <c r="BQ116" s="38">
        <v>3</v>
      </c>
      <c r="BR116" s="36">
        <v>100</v>
      </c>
      <c r="BS116" s="38">
        <v>2</v>
      </c>
      <c r="BT116" s="29">
        <v>0</v>
      </c>
      <c r="BU116" s="3">
        <v>5</v>
      </c>
      <c r="BV116" s="37">
        <v>33.341571012560394</v>
      </c>
      <c r="BW116" s="38">
        <v>3</v>
      </c>
      <c r="BX116" s="120">
        <v>0.42857142857142855</v>
      </c>
      <c r="BY116" s="90" t="s">
        <v>177</v>
      </c>
    </row>
    <row r="117" spans="2:77" ht="12">
      <c r="B117" s="77" t="s">
        <v>171</v>
      </c>
      <c r="C117" s="38">
        <v>808</v>
      </c>
      <c r="D117" s="78" t="s">
        <v>179</v>
      </c>
      <c r="E117" s="39" t="s">
        <v>58</v>
      </c>
      <c r="F117" s="3">
        <v>26.4</v>
      </c>
      <c r="G117" s="3">
        <v>2</v>
      </c>
      <c r="H117" s="4">
        <v>77.44</v>
      </c>
      <c r="I117" s="3">
        <v>2</v>
      </c>
      <c r="J117" s="5">
        <v>44.836400817995909</v>
      </c>
      <c r="K117" s="3">
        <v>3</v>
      </c>
      <c r="L117" s="82">
        <v>32</v>
      </c>
      <c r="M117" s="3">
        <v>5</v>
      </c>
      <c r="N117" s="1">
        <v>0.98757016840417</v>
      </c>
      <c r="O117" s="3">
        <v>3</v>
      </c>
      <c r="P117" s="38">
        <v>1</v>
      </c>
      <c r="Q117" s="3">
        <v>2</v>
      </c>
      <c r="R117" s="70">
        <v>0</v>
      </c>
      <c r="S117" s="3">
        <v>0</v>
      </c>
      <c r="T117" s="28">
        <v>0.68118059614260651</v>
      </c>
      <c r="U117" s="3">
        <v>1</v>
      </c>
      <c r="V117" s="113">
        <v>59.97</v>
      </c>
      <c r="W117" s="3">
        <v>3</v>
      </c>
      <c r="X117" s="36">
        <v>88.86</v>
      </c>
      <c r="Y117" s="3">
        <v>3</v>
      </c>
      <c r="Z117" s="36">
        <v>39.520000000000003</v>
      </c>
      <c r="AA117" s="3">
        <v>4</v>
      </c>
      <c r="AB117" s="36">
        <v>0</v>
      </c>
      <c r="AC117" s="3">
        <v>2</v>
      </c>
      <c r="AD117" s="73">
        <v>1.9400352733686101E-2</v>
      </c>
      <c r="AE117" s="3">
        <v>3</v>
      </c>
      <c r="AF117" s="73">
        <v>1.1904761904761901E-2</v>
      </c>
      <c r="AG117" s="3">
        <v>3</v>
      </c>
      <c r="AH117" s="73">
        <v>5.3608247422680402E-2</v>
      </c>
      <c r="AI117" s="3">
        <v>2</v>
      </c>
      <c r="AJ117" s="73">
        <v>0.04</v>
      </c>
      <c r="AK117" s="3">
        <v>3</v>
      </c>
      <c r="AL117" s="73">
        <v>0.983630952380952</v>
      </c>
      <c r="AM117" s="3">
        <v>4</v>
      </c>
      <c r="AN117" s="29">
        <v>35.300420972062781</v>
      </c>
      <c r="AO117" s="3">
        <v>2</v>
      </c>
      <c r="AP117" s="29">
        <v>39.711697920653179</v>
      </c>
      <c r="AQ117" s="3">
        <v>2</v>
      </c>
      <c r="AR117" s="28">
        <v>0.15505796998303881</v>
      </c>
      <c r="AS117" s="38">
        <v>2</v>
      </c>
      <c r="AT117" s="28">
        <v>0.18002090228183243</v>
      </c>
      <c r="AU117" s="38">
        <v>2</v>
      </c>
      <c r="AV117" s="28">
        <v>0.28331896675843765</v>
      </c>
      <c r="AW117" s="38">
        <v>2</v>
      </c>
      <c r="AX117" s="31">
        <v>1.880274697698985</v>
      </c>
      <c r="AY117" s="38">
        <v>5</v>
      </c>
      <c r="AZ117" s="28">
        <v>5.4268542945412744E-2</v>
      </c>
      <c r="BA117" s="38">
        <v>3</v>
      </c>
      <c r="BB117" s="28">
        <v>4.5467744084701424E-2</v>
      </c>
      <c r="BC117" s="38">
        <v>3</v>
      </c>
      <c r="BD117" s="32">
        <v>1.34</v>
      </c>
      <c r="BE117" s="38">
        <v>5</v>
      </c>
      <c r="BF117" s="3">
        <v>67.399999999999991</v>
      </c>
      <c r="BG117" s="38">
        <v>4</v>
      </c>
      <c r="BH117" s="1">
        <v>0.75</v>
      </c>
      <c r="BI117" s="38">
        <v>5</v>
      </c>
      <c r="BJ117" s="37">
        <v>0</v>
      </c>
      <c r="BK117" s="38">
        <v>2</v>
      </c>
      <c r="BL117" s="37">
        <v>0.89043665869330701</v>
      </c>
      <c r="BM117" s="38">
        <v>2</v>
      </c>
      <c r="BN117" s="37">
        <v>0.34329999999999999</v>
      </c>
      <c r="BO117" s="38">
        <v>4</v>
      </c>
      <c r="BP117" s="1">
        <v>1</v>
      </c>
      <c r="BQ117" s="38">
        <v>5</v>
      </c>
      <c r="BR117" s="36">
        <v>100</v>
      </c>
      <c r="BS117" s="38">
        <v>2</v>
      </c>
      <c r="BT117" s="29">
        <v>2</v>
      </c>
      <c r="BU117" s="3">
        <v>4</v>
      </c>
      <c r="BV117" s="37">
        <v>83.641130380213923</v>
      </c>
      <c r="BW117" s="38">
        <v>5</v>
      </c>
      <c r="BX117" s="120">
        <v>0.5714285714285714</v>
      </c>
      <c r="BY117" s="88" t="s">
        <v>65</v>
      </c>
    </row>
    <row r="118" spans="2:77" ht="12">
      <c r="B118" s="77" t="s">
        <v>180</v>
      </c>
      <c r="C118" s="38">
        <v>901</v>
      </c>
      <c r="D118" s="78" t="s">
        <v>180</v>
      </c>
      <c r="E118" s="41" t="s">
        <v>89</v>
      </c>
      <c r="F118" s="3">
        <v>3.2</v>
      </c>
      <c r="G118" s="3">
        <v>5</v>
      </c>
      <c r="H118" s="4">
        <v>25.92</v>
      </c>
      <c r="I118" s="3">
        <v>5</v>
      </c>
      <c r="J118" s="5">
        <v>23.28690023920079</v>
      </c>
      <c r="K118" s="3">
        <v>5</v>
      </c>
      <c r="L118" s="82">
        <v>2092</v>
      </c>
      <c r="M118" s="3">
        <v>1</v>
      </c>
      <c r="N118" s="1">
        <v>0.99919457783721355</v>
      </c>
      <c r="O118" s="3">
        <v>5</v>
      </c>
      <c r="P118" s="44">
        <v>4</v>
      </c>
      <c r="Q118" s="3">
        <v>1</v>
      </c>
      <c r="R118" s="70">
        <v>0.25194686211635364</v>
      </c>
      <c r="S118" s="3">
        <v>2</v>
      </c>
      <c r="T118" s="28">
        <v>0.35469648562300315</v>
      </c>
      <c r="U118" s="3">
        <v>4</v>
      </c>
      <c r="V118" s="113">
        <v>81.819999999999993</v>
      </c>
      <c r="W118" s="3">
        <v>4</v>
      </c>
      <c r="X118" s="36">
        <v>115.61</v>
      </c>
      <c r="Y118" s="3">
        <v>2</v>
      </c>
      <c r="Z118" s="36">
        <v>89.53</v>
      </c>
      <c r="AA118" s="3">
        <v>2</v>
      </c>
      <c r="AB118" s="36">
        <v>93.05</v>
      </c>
      <c r="AC118" s="3">
        <v>2</v>
      </c>
      <c r="AD118" s="73">
        <v>3.2040472175379399E-2</v>
      </c>
      <c r="AE118" s="3">
        <v>2</v>
      </c>
      <c r="AF118" s="73">
        <v>7.6117265807521496E-3</v>
      </c>
      <c r="AG118" s="3">
        <v>4</v>
      </c>
      <c r="AH118" s="73">
        <v>2.7897592876026101E-2</v>
      </c>
      <c r="AI118" s="3">
        <v>4</v>
      </c>
      <c r="AJ118" s="73">
        <v>3.4482758620689599E-2</v>
      </c>
      <c r="AK118" s="3">
        <v>4</v>
      </c>
      <c r="AL118" s="73">
        <v>0.97848368377421102</v>
      </c>
      <c r="AM118" s="3">
        <v>3</v>
      </c>
      <c r="AN118" s="29">
        <v>58.904162254166991</v>
      </c>
      <c r="AO118" s="3">
        <v>4</v>
      </c>
      <c r="AP118" s="29">
        <v>76.712137257574668</v>
      </c>
      <c r="AQ118" s="3">
        <v>5</v>
      </c>
      <c r="AR118" s="28">
        <v>9.1557454536174768E-2</v>
      </c>
      <c r="AS118" s="38">
        <v>1</v>
      </c>
      <c r="AT118" s="28">
        <v>0.68495794843513036</v>
      </c>
      <c r="AU118" s="38">
        <v>5</v>
      </c>
      <c r="AV118" s="28">
        <v>0.46436451886531788</v>
      </c>
      <c r="AW118" s="38">
        <v>5</v>
      </c>
      <c r="AX118" s="31">
        <v>1.4990080729666031</v>
      </c>
      <c r="AY118" s="38">
        <v>4</v>
      </c>
      <c r="AZ118" s="28">
        <v>0.40043647476860922</v>
      </c>
      <c r="BA118" s="38">
        <v>5</v>
      </c>
      <c r="BB118" s="28">
        <v>7.2514373102401525E-2</v>
      </c>
      <c r="BC118" s="38">
        <v>4</v>
      </c>
      <c r="BD118" s="32">
        <v>-2.76</v>
      </c>
      <c r="BE118" s="38">
        <v>2</v>
      </c>
      <c r="BF118" s="3">
        <v>47.37</v>
      </c>
      <c r="BG118" s="38">
        <v>3</v>
      </c>
      <c r="BH118" s="1">
        <v>0.16923076923076924</v>
      </c>
      <c r="BI118" s="38">
        <v>3</v>
      </c>
      <c r="BJ118" s="37">
        <v>0</v>
      </c>
      <c r="BK118" s="38">
        <v>2</v>
      </c>
      <c r="BL118" s="37">
        <v>0.92090754877014414</v>
      </c>
      <c r="BM118" s="38">
        <v>5</v>
      </c>
      <c r="BN118" s="37">
        <v>0.51119999999999999</v>
      </c>
      <c r="BO118" s="38">
        <v>2</v>
      </c>
      <c r="BP118" s="1">
        <v>5.5031389091270196E-3</v>
      </c>
      <c r="BQ118" s="38">
        <v>5</v>
      </c>
      <c r="BR118" s="36">
        <v>99.209844175606293</v>
      </c>
      <c r="BS118" s="38">
        <v>3</v>
      </c>
      <c r="BT118" s="29">
        <v>504</v>
      </c>
      <c r="BU118" s="3">
        <v>1</v>
      </c>
      <c r="BV118" s="37">
        <v>43.781333204700459</v>
      </c>
      <c r="BW118" s="38">
        <v>4</v>
      </c>
      <c r="BX118" s="120">
        <v>0.70857142857142852</v>
      </c>
      <c r="BY118" s="87" t="s">
        <v>59</v>
      </c>
    </row>
    <row r="119" spans="2:77" ht="12">
      <c r="B119" s="78" t="s">
        <v>180</v>
      </c>
      <c r="C119" s="38">
        <v>902</v>
      </c>
      <c r="D119" s="78" t="s">
        <v>181</v>
      </c>
      <c r="E119" s="41" t="s">
        <v>89</v>
      </c>
      <c r="F119" s="3">
        <v>1</v>
      </c>
      <c r="G119" s="3">
        <v>5</v>
      </c>
      <c r="H119" s="4">
        <v>17.239999999999998</v>
      </c>
      <c r="I119" s="3">
        <v>5</v>
      </c>
      <c r="J119" s="5">
        <v>16.793893129770993</v>
      </c>
      <c r="K119" s="3">
        <v>5</v>
      </c>
      <c r="L119" s="82">
        <v>126</v>
      </c>
      <c r="M119" s="3">
        <v>3</v>
      </c>
      <c r="N119" s="1">
        <v>0.9989847715736041</v>
      </c>
      <c r="O119" s="3">
        <v>5</v>
      </c>
      <c r="P119" s="38"/>
      <c r="Q119" s="3"/>
      <c r="R119" s="70">
        <v>0</v>
      </c>
      <c r="S119" s="3">
        <v>0</v>
      </c>
      <c r="T119" s="28">
        <v>0.28648562300319486</v>
      </c>
      <c r="U119" s="3">
        <v>5</v>
      </c>
      <c r="V119" s="113">
        <v>75.34</v>
      </c>
      <c r="W119" s="3">
        <v>2</v>
      </c>
      <c r="X119" s="36">
        <v>116.83</v>
      </c>
      <c r="Y119" s="3">
        <v>1</v>
      </c>
      <c r="Z119" s="36">
        <v>80.92</v>
      </c>
      <c r="AA119" s="3">
        <v>2</v>
      </c>
      <c r="AB119" s="36">
        <v>27.35</v>
      </c>
      <c r="AC119" s="3">
        <v>1</v>
      </c>
      <c r="AD119" s="73">
        <v>1.7902813299232701E-2</v>
      </c>
      <c r="AE119" s="3">
        <v>4</v>
      </c>
      <c r="AF119" s="73">
        <v>2.4176488365065299E-3</v>
      </c>
      <c r="AG119" s="3">
        <v>5</v>
      </c>
      <c r="AH119" s="73">
        <v>2.7102154273801301E-2</v>
      </c>
      <c r="AI119" s="3">
        <v>4</v>
      </c>
      <c r="AJ119" s="73">
        <v>6.0763888888888404E-3</v>
      </c>
      <c r="AK119" s="3">
        <v>5</v>
      </c>
      <c r="AL119" s="73">
        <v>0.991236022967664</v>
      </c>
      <c r="AM119" s="3">
        <v>5</v>
      </c>
      <c r="AN119" s="29">
        <v>68.5039370078741</v>
      </c>
      <c r="AO119" s="3">
        <v>5</v>
      </c>
      <c r="AP119" s="29">
        <v>70.078740157480397</v>
      </c>
      <c r="AQ119" s="3">
        <v>4</v>
      </c>
      <c r="AR119" s="28">
        <v>8.1906486409447907E-2</v>
      </c>
      <c r="AS119" s="38">
        <v>1</v>
      </c>
      <c r="AT119" s="28">
        <v>0.58030181890865484</v>
      </c>
      <c r="AU119" s="38">
        <v>5</v>
      </c>
      <c r="AV119" s="28">
        <v>0.46436451886531788</v>
      </c>
      <c r="AW119" s="38">
        <v>5</v>
      </c>
      <c r="AX119" s="31">
        <v>1.4990080729666031</v>
      </c>
      <c r="AY119" s="38">
        <v>4</v>
      </c>
      <c r="AZ119" s="28">
        <v>0.15640828426380243</v>
      </c>
      <c r="BA119" s="38">
        <v>5</v>
      </c>
      <c r="BB119" s="28">
        <v>7.4693465318542734E-2</v>
      </c>
      <c r="BC119" s="38">
        <v>4</v>
      </c>
      <c r="BD119" s="32">
        <v>-40.659999999999997</v>
      </c>
      <c r="BE119" s="38">
        <v>1</v>
      </c>
      <c r="BF119" s="3"/>
      <c r="BG119" s="38">
        <v>1</v>
      </c>
      <c r="BH119" s="1">
        <v>0.65</v>
      </c>
      <c r="BI119" s="38">
        <v>5</v>
      </c>
      <c r="BJ119" s="37">
        <v>0.48822183057336921</v>
      </c>
      <c r="BK119" s="38">
        <v>5</v>
      </c>
      <c r="BL119" s="37">
        <v>0.45501773948302077</v>
      </c>
      <c r="BM119" s="38">
        <v>5</v>
      </c>
      <c r="BN119" s="37">
        <v>0.50380000000000003</v>
      </c>
      <c r="BO119" s="38">
        <v>2</v>
      </c>
      <c r="BP119" s="1">
        <v>0.74254324267315397</v>
      </c>
      <c r="BQ119" s="38">
        <v>5</v>
      </c>
      <c r="BR119" s="36">
        <v>100</v>
      </c>
      <c r="BS119" s="38">
        <v>2</v>
      </c>
      <c r="BT119" s="29">
        <v>12</v>
      </c>
      <c r="BU119" s="3">
        <v>2</v>
      </c>
      <c r="BV119" s="37">
        <v>86.257070590408503</v>
      </c>
      <c r="BW119" s="38">
        <v>5</v>
      </c>
      <c r="BX119" s="120">
        <v>0.74285714285714288</v>
      </c>
      <c r="BY119" s="87" t="s">
        <v>59</v>
      </c>
    </row>
    <row r="120" spans="2:77" ht="12">
      <c r="B120" s="76" t="s">
        <v>180</v>
      </c>
      <c r="C120" s="38">
        <v>903</v>
      </c>
      <c r="D120" s="76" t="s">
        <v>182</v>
      </c>
      <c r="E120" s="41" t="s">
        <v>89</v>
      </c>
      <c r="F120" s="3">
        <v>3.9</v>
      </c>
      <c r="G120" s="3">
        <v>5</v>
      </c>
      <c r="H120" s="4">
        <v>40.35</v>
      </c>
      <c r="I120" s="3">
        <v>5</v>
      </c>
      <c r="J120" s="5">
        <v>30.651292448048657</v>
      </c>
      <c r="K120" s="3">
        <v>5</v>
      </c>
      <c r="L120" s="82">
        <v>129</v>
      </c>
      <c r="M120" s="3">
        <v>3</v>
      </c>
      <c r="N120" s="1">
        <v>0.97517778075942574</v>
      </c>
      <c r="O120" s="3">
        <v>3</v>
      </c>
      <c r="P120" s="42">
        <v>1</v>
      </c>
      <c r="Q120" s="3">
        <v>2</v>
      </c>
      <c r="R120" s="70">
        <v>0</v>
      </c>
      <c r="S120" s="3">
        <v>0</v>
      </c>
      <c r="T120" s="28">
        <v>0.47942492012779553</v>
      </c>
      <c r="U120" s="3">
        <v>3</v>
      </c>
      <c r="V120" s="113">
        <v>45.28</v>
      </c>
      <c r="W120" s="3">
        <v>1</v>
      </c>
      <c r="X120" s="36">
        <v>72.87</v>
      </c>
      <c r="Y120" s="3">
        <v>1</v>
      </c>
      <c r="Z120" s="36">
        <v>32.79</v>
      </c>
      <c r="AA120" s="3">
        <v>1</v>
      </c>
      <c r="AB120" s="36">
        <v>1.47</v>
      </c>
      <c r="AC120" s="3">
        <v>3</v>
      </c>
      <c r="AD120" s="73">
        <v>-4.6948356807512397E-3</v>
      </c>
      <c r="AE120" s="3">
        <v>5</v>
      </c>
      <c r="AF120" s="73">
        <v>-2.5595085743535E-4</v>
      </c>
      <c r="AG120" s="3">
        <v>5</v>
      </c>
      <c r="AH120" s="73">
        <v>1.04265402843602E-2</v>
      </c>
      <c r="AI120" s="3">
        <v>5</v>
      </c>
      <c r="AJ120" s="73">
        <v>4.6263345195729499E-2</v>
      </c>
      <c r="AK120" s="3">
        <v>3</v>
      </c>
      <c r="AL120" s="73">
        <v>0.98822626055797302</v>
      </c>
      <c r="AM120" s="3">
        <v>5</v>
      </c>
      <c r="AN120" s="29">
        <v>29.241849654413134</v>
      </c>
      <c r="AO120" s="3">
        <v>2</v>
      </c>
      <c r="AP120" s="29">
        <v>39.185882928619513</v>
      </c>
      <c r="AQ120" s="3">
        <v>2</v>
      </c>
      <c r="AR120" s="28">
        <v>0.15419336753326812</v>
      </c>
      <c r="AS120" s="38">
        <v>2</v>
      </c>
      <c r="AT120" s="28">
        <v>0.48821530060734392</v>
      </c>
      <c r="AU120" s="38">
        <v>4</v>
      </c>
      <c r="AV120" s="28">
        <v>0.46436451886531788</v>
      </c>
      <c r="AW120" s="38">
        <v>4</v>
      </c>
      <c r="AX120" s="31">
        <v>1.4990080729666031</v>
      </c>
      <c r="AY120" s="38">
        <v>4</v>
      </c>
      <c r="AZ120" s="28">
        <v>5.3916616121582911E-2</v>
      </c>
      <c r="BA120" s="38">
        <v>3</v>
      </c>
      <c r="BB120" s="28">
        <v>8.1855102344240635E-2</v>
      </c>
      <c r="BC120" s="38">
        <v>4</v>
      </c>
      <c r="BD120" s="32">
        <v>-1.19</v>
      </c>
      <c r="BE120" s="38">
        <v>3</v>
      </c>
      <c r="BF120" s="3">
        <v>3.68</v>
      </c>
      <c r="BG120" s="38">
        <v>2</v>
      </c>
      <c r="BH120" s="1">
        <v>0.4916666666666667</v>
      </c>
      <c r="BI120" s="38">
        <v>4</v>
      </c>
      <c r="BJ120" s="37">
        <v>0.82337288037583534</v>
      </c>
      <c r="BK120" s="38">
        <v>5</v>
      </c>
      <c r="BL120" s="37">
        <v>0.17896956914733353</v>
      </c>
      <c r="BM120" s="38">
        <v>4</v>
      </c>
      <c r="BN120" s="37">
        <v>0.66059999999999997</v>
      </c>
      <c r="BO120" s="38">
        <v>1</v>
      </c>
      <c r="BP120" s="1">
        <v>1</v>
      </c>
      <c r="BQ120" s="38">
        <v>5</v>
      </c>
      <c r="BR120" s="36">
        <v>100</v>
      </c>
      <c r="BS120" s="38">
        <v>2</v>
      </c>
      <c r="BT120" s="29">
        <v>11</v>
      </c>
      <c r="BU120" s="3">
        <v>2</v>
      </c>
      <c r="BV120" s="37">
        <v>48.932743462057992</v>
      </c>
      <c r="BW120" s="38">
        <v>4</v>
      </c>
      <c r="BX120" s="120">
        <v>0.6171428571428571</v>
      </c>
      <c r="BY120" s="86" t="s">
        <v>56</v>
      </c>
    </row>
    <row r="121" spans="2:77" ht="12">
      <c r="B121" s="77" t="s">
        <v>180</v>
      </c>
      <c r="C121" s="38">
        <v>904</v>
      </c>
      <c r="D121" s="78" t="s">
        <v>183</v>
      </c>
      <c r="E121" s="39" t="s">
        <v>58</v>
      </c>
      <c r="F121" s="3">
        <v>3.6</v>
      </c>
      <c r="G121" s="3">
        <v>5</v>
      </c>
      <c r="H121" s="4">
        <v>40.89</v>
      </c>
      <c r="I121" s="3">
        <v>5</v>
      </c>
      <c r="J121" s="5">
        <v>36.833383549261825</v>
      </c>
      <c r="K121" s="3">
        <v>4</v>
      </c>
      <c r="L121" s="82">
        <v>72</v>
      </c>
      <c r="M121" s="3">
        <v>4</v>
      </c>
      <c r="N121" s="1">
        <v>0.99136749794464241</v>
      </c>
      <c r="O121" s="3">
        <v>3</v>
      </c>
      <c r="P121" s="38">
        <v>1</v>
      </c>
      <c r="Q121" s="3">
        <v>2</v>
      </c>
      <c r="R121" s="70">
        <v>0</v>
      </c>
      <c r="S121" s="3">
        <v>0</v>
      </c>
      <c r="T121" s="28">
        <v>0.40634185303514375</v>
      </c>
      <c r="U121" s="3">
        <v>3</v>
      </c>
      <c r="V121" s="113">
        <v>48.65</v>
      </c>
      <c r="W121" s="3">
        <v>2</v>
      </c>
      <c r="X121" s="36">
        <v>96.71</v>
      </c>
      <c r="Y121" s="3">
        <v>1</v>
      </c>
      <c r="Z121" s="36">
        <v>61.65</v>
      </c>
      <c r="AA121" s="3">
        <v>1</v>
      </c>
      <c r="AB121" s="36">
        <v>19.489999999999998</v>
      </c>
      <c r="AC121" s="3">
        <v>4</v>
      </c>
      <c r="AD121" s="73">
        <v>1.5290519877675801E-2</v>
      </c>
      <c r="AE121" s="3">
        <v>4</v>
      </c>
      <c r="AF121" s="73">
        <v>2.10445762387601E-3</v>
      </c>
      <c r="AG121" s="3">
        <v>5</v>
      </c>
      <c r="AH121" s="73">
        <v>1.8378378378378399E-2</v>
      </c>
      <c r="AI121" s="3">
        <v>5</v>
      </c>
      <c r="AJ121" s="73">
        <v>8.2417582417582499E-2</v>
      </c>
      <c r="AK121" s="3">
        <v>2</v>
      </c>
      <c r="AL121" s="73">
        <v>0.99732159938779397</v>
      </c>
      <c r="AM121" s="3">
        <v>5</v>
      </c>
      <c r="AN121" s="29">
        <v>73.635566025263486</v>
      </c>
      <c r="AO121" s="3">
        <v>5</v>
      </c>
      <c r="AP121" s="29">
        <v>30.909943151088282</v>
      </c>
      <c r="AQ121" s="3">
        <v>2</v>
      </c>
      <c r="AR121" s="28">
        <v>0.13927979375293595</v>
      </c>
      <c r="AS121" s="38">
        <v>2</v>
      </c>
      <c r="AT121" s="28">
        <v>0.19053861342694162</v>
      </c>
      <c r="AU121" s="38">
        <v>2</v>
      </c>
      <c r="AV121" s="28">
        <v>0.46436451886531788</v>
      </c>
      <c r="AW121" s="38">
        <v>2</v>
      </c>
      <c r="AX121" s="31">
        <v>1.4990080729666031</v>
      </c>
      <c r="AY121" s="38">
        <v>4</v>
      </c>
      <c r="AZ121" s="28">
        <v>6.6383446901440574E-2</v>
      </c>
      <c r="BA121" s="38">
        <v>3</v>
      </c>
      <c r="BB121" s="28">
        <v>0.14313059596880007</v>
      </c>
      <c r="BC121" s="38">
        <v>5</v>
      </c>
      <c r="BD121" s="32">
        <v>-2.25</v>
      </c>
      <c r="BE121" s="38">
        <v>2</v>
      </c>
      <c r="BF121" s="3">
        <v>1219.7699999999998</v>
      </c>
      <c r="BG121" s="38">
        <v>5</v>
      </c>
      <c r="BH121" s="1">
        <v>0.75</v>
      </c>
      <c r="BI121" s="38">
        <v>5</v>
      </c>
      <c r="BJ121" s="37">
        <v>0</v>
      </c>
      <c r="BK121" s="38">
        <v>2</v>
      </c>
      <c r="BL121" s="37">
        <v>0.2350785340314136</v>
      </c>
      <c r="BM121" s="38">
        <v>1</v>
      </c>
      <c r="BN121" s="37">
        <v>0.48180000000000001</v>
      </c>
      <c r="BO121" s="38">
        <v>3</v>
      </c>
      <c r="BP121" s="1">
        <v>0.80834612143808471</v>
      </c>
      <c r="BQ121" s="38">
        <v>5</v>
      </c>
      <c r="BR121" s="36">
        <v>100</v>
      </c>
      <c r="BS121" s="38">
        <v>2</v>
      </c>
      <c r="BT121" s="29">
        <v>4</v>
      </c>
      <c r="BU121" s="3">
        <v>3</v>
      </c>
      <c r="BV121" s="37">
        <v>49.871095828389187</v>
      </c>
      <c r="BW121" s="38">
        <v>4</v>
      </c>
      <c r="BX121" s="120">
        <v>0.68571428571428572</v>
      </c>
      <c r="BY121" s="86" t="s">
        <v>56</v>
      </c>
    </row>
    <row r="122" spans="2:77" ht="12">
      <c r="B122" s="77" t="s">
        <v>180</v>
      </c>
      <c r="C122" s="38">
        <v>905</v>
      </c>
      <c r="D122" s="78" t="s">
        <v>184</v>
      </c>
      <c r="E122" s="41" t="s">
        <v>89</v>
      </c>
      <c r="F122" s="3">
        <v>3.2</v>
      </c>
      <c r="G122" s="3">
        <v>5</v>
      </c>
      <c r="H122" s="4">
        <v>35.21</v>
      </c>
      <c r="I122" s="3">
        <v>5</v>
      </c>
      <c r="J122" s="5">
        <v>18.1151832460733</v>
      </c>
      <c r="K122" s="3">
        <v>5</v>
      </c>
      <c r="L122" s="82">
        <v>16</v>
      </c>
      <c r="M122" s="3">
        <v>5</v>
      </c>
      <c r="N122" s="1">
        <v>0.99717713479181369</v>
      </c>
      <c r="O122" s="3">
        <v>4</v>
      </c>
      <c r="P122" s="38"/>
      <c r="Q122" s="3"/>
      <c r="R122" s="70">
        <v>0</v>
      </c>
      <c r="S122" s="3">
        <v>0</v>
      </c>
      <c r="T122" s="28">
        <v>0.44434504792332263</v>
      </c>
      <c r="U122" s="3">
        <v>3</v>
      </c>
      <c r="V122" s="113">
        <v>78.569999999999993</v>
      </c>
      <c r="W122" s="3">
        <v>1</v>
      </c>
      <c r="X122" s="36">
        <v>95.61</v>
      </c>
      <c r="Y122" s="3">
        <v>1</v>
      </c>
      <c r="Z122" s="36">
        <v>64.33</v>
      </c>
      <c r="AA122" s="3">
        <v>1</v>
      </c>
      <c r="AB122" s="36">
        <v>50.18</v>
      </c>
      <c r="AC122" s="3">
        <v>2</v>
      </c>
      <c r="AD122" s="73">
        <v>8.0482897384306397E-3</v>
      </c>
      <c r="AE122" s="3">
        <v>5</v>
      </c>
      <c r="AF122" s="73">
        <v>-4.4563279857396899E-3</v>
      </c>
      <c r="AG122" s="3">
        <v>5</v>
      </c>
      <c r="AH122" s="73">
        <v>1.4767932489451499E-2</v>
      </c>
      <c r="AI122" s="3">
        <v>5</v>
      </c>
      <c r="AJ122" s="73">
        <v>2.8350515463917501E-2</v>
      </c>
      <c r="AK122" s="3">
        <v>4</v>
      </c>
      <c r="AL122" s="73">
        <v>1.0035650623885899</v>
      </c>
      <c r="AM122" s="3">
        <v>5</v>
      </c>
      <c r="AN122" s="29">
        <v>17.391304347826086</v>
      </c>
      <c r="AO122" s="3">
        <v>1</v>
      </c>
      <c r="AP122" s="29">
        <v>26.086956521739129</v>
      </c>
      <c r="AQ122" s="3">
        <v>2</v>
      </c>
      <c r="AR122" s="28">
        <v>0.15259036702267295</v>
      </c>
      <c r="AS122" s="38">
        <v>2</v>
      </c>
      <c r="AT122" s="28">
        <v>0.31307330302305175</v>
      </c>
      <c r="AU122" s="38">
        <v>3</v>
      </c>
      <c r="AV122" s="28">
        <v>0.46436451886531788</v>
      </c>
      <c r="AW122" s="38">
        <v>3</v>
      </c>
      <c r="AX122" s="31">
        <v>1.4990080729666031</v>
      </c>
      <c r="AY122" s="38">
        <v>4</v>
      </c>
      <c r="AZ122" s="28">
        <v>6.3636724088391064E-2</v>
      </c>
      <c r="BA122" s="38">
        <v>3</v>
      </c>
      <c r="BB122" s="28">
        <v>0.1188731181229704</v>
      </c>
      <c r="BC122" s="38">
        <v>5</v>
      </c>
      <c r="BD122" s="32">
        <v>-3.93</v>
      </c>
      <c r="BE122" s="38">
        <v>2</v>
      </c>
      <c r="BF122" s="3">
        <v>38.109999999999992</v>
      </c>
      <c r="BG122" s="38">
        <v>3</v>
      </c>
      <c r="BH122" s="1">
        <v>0.60833333333333339</v>
      </c>
      <c r="BI122" s="38">
        <v>5</v>
      </c>
      <c r="BJ122" s="37">
        <v>0.3525059698951622</v>
      </c>
      <c r="BK122" s="38">
        <v>4</v>
      </c>
      <c r="BL122" s="37">
        <v>0.17537058152793614</v>
      </c>
      <c r="BM122" s="38">
        <v>2</v>
      </c>
      <c r="BN122" s="37">
        <v>0.53100000000000003</v>
      </c>
      <c r="BO122" s="38">
        <v>2</v>
      </c>
      <c r="BP122" s="1">
        <v>1</v>
      </c>
      <c r="BQ122" s="38">
        <v>3</v>
      </c>
      <c r="BR122" s="36">
        <v>100</v>
      </c>
      <c r="BS122" s="38">
        <v>2</v>
      </c>
      <c r="BT122" s="29">
        <v>1</v>
      </c>
      <c r="BU122" s="3">
        <v>4</v>
      </c>
      <c r="BV122" s="37">
        <v>31.031273279719798</v>
      </c>
      <c r="BW122" s="38">
        <v>3</v>
      </c>
      <c r="BX122" s="120">
        <v>0.70285714285714285</v>
      </c>
      <c r="BY122" s="87" t="s">
        <v>59</v>
      </c>
    </row>
    <row r="123" spans="2:77" ht="12">
      <c r="B123" s="78" t="s">
        <v>180</v>
      </c>
      <c r="C123" s="38">
        <v>906</v>
      </c>
      <c r="D123" s="78" t="s">
        <v>185</v>
      </c>
      <c r="E123" s="40" t="s">
        <v>79</v>
      </c>
      <c r="F123" s="3">
        <v>32.799999999999997</v>
      </c>
      <c r="G123" s="3">
        <v>1</v>
      </c>
      <c r="H123" s="4">
        <v>84.02</v>
      </c>
      <c r="I123" s="3">
        <v>2</v>
      </c>
      <c r="J123" s="5">
        <v>48.141391106043329</v>
      </c>
      <c r="K123" s="3">
        <v>3</v>
      </c>
      <c r="L123" s="82">
        <v>104</v>
      </c>
      <c r="M123" s="3">
        <v>4</v>
      </c>
      <c r="N123" s="1">
        <v>0.98354944842268244</v>
      </c>
      <c r="O123" s="3">
        <v>3</v>
      </c>
      <c r="P123" s="44">
        <v>1</v>
      </c>
      <c r="Q123" s="3">
        <v>2</v>
      </c>
      <c r="R123" s="70">
        <v>0</v>
      </c>
      <c r="S123" s="3">
        <v>0</v>
      </c>
      <c r="T123" s="28">
        <v>0.68015974440894555</v>
      </c>
      <c r="U123" s="3">
        <v>1</v>
      </c>
      <c r="V123" s="113">
        <v>47.77</v>
      </c>
      <c r="W123" s="3">
        <v>2</v>
      </c>
      <c r="X123" s="36">
        <v>83.17</v>
      </c>
      <c r="Y123" s="3">
        <v>4</v>
      </c>
      <c r="Z123" s="36">
        <v>37.590000000000003</v>
      </c>
      <c r="AA123" s="3">
        <v>1</v>
      </c>
      <c r="AB123" s="36">
        <v>24.84</v>
      </c>
      <c r="AC123" s="3">
        <v>2</v>
      </c>
      <c r="AD123" s="73">
        <v>1.4550264550264499E-2</v>
      </c>
      <c r="AE123" s="3">
        <v>4</v>
      </c>
      <c r="AF123" s="73">
        <v>1.51709951144253E-2</v>
      </c>
      <c r="AG123" s="3">
        <v>2</v>
      </c>
      <c r="AH123" s="73">
        <v>1.3047530288909599E-2</v>
      </c>
      <c r="AI123" s="3">
        <v>5</v>
      </c>
      <c r="AJ123" s="73">
        <v>2.4218622156766501E-2</v>
      </c>
      <c r="AK123" s="3">
        <v>4</v>
      </c>
      <c r="AL123" s="73">
        <v>0.98251478529184899</v>
      </c>
      <c r="AM123" s="3">
        <v>4</v>
      </c>
      <c r="AN123" s="29">
        <v>42.221181474121252</v>
      </c>
      <c r="AO123" s="3">
        <v>3</v>
      </c>
      <c r="AP123" s="29">
        <v>37.775780666556983</v>
      </c>
      <c r="AQ123" s="3">
        <v>2</v>
      </c>
      <c r="AR123" s="28">
        <v>0.24696891900911475</v>
      </c>
      <c r="AS123" s="38">
        <v>4</v>
      </c>
      <c r="AT123" s="28">
        <v>0.16434704270927175</v>
      </c>
      <c r="AU123" s="38">
        <v>2</v>
      </c>
      <c r="AV123" s="28">
        <v>0.46436451886531788</v>
      </c>
      <c r="AW123" s="38">
        <v>2</v>
      </c>
      <c r="AX123" s="31">
        <v>1.4990080729666031</v>
      </c>
      <c r="AY123" s="38">
        <v>4</v>
      </c>
      <c r="AZ123" s="28">
        <v>0.10008965430489325</v>
      </c>
      <c r="BA123" s="38">
        <v>4</v>
      </c>
      <c r="BB123" s="28">
        <v>0.23767372984113569</v>
      </c>
      <c r="BC123" s="38">
        <v>5</v>
      </c>
      <c r="BD123" s="32">
        <v>-1.63</v>
      </c>
      <c r="BE123" s="38">
        <v>3</v>
      </c>
      <c r="BF123" s="3">
        <v>196.81999999999994</v>
      </c>
      <c r="BG123" s="38">
        <v>4</v>
      </c>
      <c r="BH123" s="1">
        <v>0</v>
      </c>
      <c r="BI123" s="38">
        <v>2</v>
      </c>
      <c r="BJ123" s="37">
        <v>0</v>
      </c>
      <c r="BK123" s="38">
        <v>2</v>
      </c>
      <c r="BL123" s="37">
        <v>0.15054869684499314</v>
      </c>
      <c r="BM123" s="38">
        <v>1</v>
      </c>
      <c r="BN123" s="37">
        <v>0.46150000000000002</v>
      </c>
      <c r="BO123" s="38">
        <v>3</v>
      </c>
      <c r="BP123" s="1">
        <v>1</v>
      </c>
      <c r="BQ123" s="38">
        <v>5</v>
      </c>
      <c r="BR123" s="36">
        <v>100</v>
      </c>
      <c r="BS123" s="38">
        <v>2</v>
      </c>
      <c r="BT123" s="29">
        <v>1</v>
      </c>
      <c r="BU123" s="3">
        <v>4</v>
      </c>
      <c r="BV123" s="37">
        <v>58.82538726102932</v>
      </c>
      <c r="BW123" s="38">
        <v>5</v>
      </c>
      <c r="BX123" s="120">
        <v>0.58857142857142852</v>
      </c>
      <c r="BY123" s="88" t="s">
        <v>65</v>
      </c>
    </row>
    <row r="124" spans="2:77" ht="12">
      <c r="B124" s="77" t="s">
        <v>180</v>
      </c>
      <c r="C124" s="38">
        <v>907</v>
      </c>
      <c r="D124" s="78" t="s">
        <v>186</v>
      </c>
      <c r="E124" s="39" t="s">
        <v>58</v>
      </c>
      <c r="F124" s="3">
        <v>25.4</v>
      </c>
      <c r="G124" s="3">
        <v>2</v>
      </c>
      <c r="H124" s="4">
        <v>81.62</v>
      </c>
      <c r="I124" s="3">
        <v>2</v>
      </c>
      <c r="J124" s="5">
        <v>74.691358024691354</v>
      </c>
      <c r="K124" s="3">
        <v>1</v>
      </c>
      <c r="L124" s="82">
        <v>36</v>
      </c>
      <c r="M124" s="3">
        <v>5</v>
      </c>
      <c r="N124" s="1">
        <v>0.99853886616014031</v>
      </c>
      <c r="O124" s="3">
        <v>4</v>
      </c>
      <c r="P124" s="38">
        <v>1</v>
      </c>
      <c r="Q124" s="3">
        <v>2</v>
      </c>
      <c r="R124" s="70">
        <v>0</v>
      </c>
      <c r="S124" s="3">
        <v>0</v>
      </c>
      <c r="T124" s="28">
        <v>0.66067092651757175</v>
      </c>
      <c r="U124" s="3">
        <v>2</v>
      </c>
      <c r="V124" s="113">
        <v>36.4</v>
      </c>
      <c r="W124" s="3">
        <v>3</v>
      </c>
      <c r="X124" s="36">
        <v>76.38</v>
      </c>
      <c r="Y124" s="3">
        <v>4</v>
      </c>
      <c r="Z124" s="36">
        <v>22.08</v>
      </c>
      <c r="AA124" s="3">
        <v>1</v>
      </c>
      <c r="AB124" s="36">
        <v>0</v>
      </c>
      <c r="AC124" s="3">
        <v>4</v>
      </c>
      <c r="AD124" s="73">
        <v>2.3166023166023099E-2</v>
      </c>
      <c r="AE124" s="3">
        <v>3</v>
      </c>
      <c r="AF124" s="73">
        <v>1.4497878359264501E-2</v>
      </c>
      <c r="AG124" s="3">
        <v>2</v>
      </c>
      <c r="AH124" s="73">
        <v>0</v>
      </c>
      <c r="AI124" s="3">
        <v>5</v>
      </c>
      <c r="AJ124" s="73">
        <v>0.10035842293906801</v>
      </c>
      <c r="AK124" s="3">
        <v>1</v>
      </c>
      <c r="AL124" s="73">
        <v>0.98408769448373401</v>
      </c>
      <c r="AM124" s="3">
        <v>4</v>
      </c>
      <c r="AN124" s="29">
        <v>3.0292341847002908</v>
      </c>
      <c r="AO124" s="3">
        <v>1</v>
      </c>
      <c r="AP124" s="29">
        <v>10.606469282320472</v>
      </c>
      <c r="AQ124" s="3">
        <v>1</v>
      </c>
      <c r="AR124" s="28">
        <v>0.21445990205866877</v>
      </c>
      <c r="AS124" s="38">
        <v>4</v>
      </c>
      <c r="AT124" s="28">
        <v>0.62306436451788461</v>
      </c>
      <c r="AU124" s="38">
        <v>5</v>
      </c>
      <c r="AV124" s="28">
        <v>0.46436451886531788</v>
      </c>
      <c r="AW124" s="38">
        <v>5</v>
      </c>
      <c r="AX124" s="31">
        <v>1.4990080729666031</v>
      </c>
      <c r="AY124" s="38">
        <v>4</v>
      </c>
      <c r="AZ124" s="28">
        <v>5.8999634903249359E-2</v>
      </c>
      <c r="BA124" s="38">
        <v>3</v>
      </c>
      <c r="BB124" s="28">
        <v>0.16729377972343473</v>
      </c>
      <c r="BC124" s="38">
        <v>5</v>
      </c>
      <c r="BD124" s="32">
        <v>-2.69</v>
      </c>
      <c r="BE124" s="38">
        <v>2</v>
      </c>
      <c r="BF124" s="3">
        <v>49.58000000000002</v>
      </c>
      <c r="BG124" s="38">
        <v>3</v>
      </c>
      <c r="BH124" s="1">
        <v>0</v>
      </c>
      <c r="BI124" s="38">
        <v>2</v>
      </c>
      <c r="BJ124" s="37">
        <v>0.13686732035192675</v>
      </c>
      <c r="BK124" s="38">
        <v>3</v>
      </c>
      <c r="BL124" s="37">
        <v>0.15864406779661017</v>
      </c>
      <c r="BM124" s="38">
        <v>1</v>
      </c>
      <c r="BN124" s="37">
        <v>0.63329999999999997</v>
      </c>
      <c r="BO124" s="38">
        <v>1</v>
      </c>
      <c r="BP124" s="1">
        <v>1.1764802274640485E-2</v>
      </c>
      <c r="BQ124" s="38">
        <v>4</v>
      </c>
      <c r="BR124" s="36">
        <v>100</v>
      </c>
      <c r="BS124" s="38">
        <v>2</v>
      </c>
      <c r="BT124" s="29">
        <v>0</v>
      </c>
      <c r="BU124" s="3">
        <v>5</v>
      </c>
      <c r="BV124" s="37">
        <v>47.211271397821555</v>
      </c>
      <c r="BW124" s="38">
        <v>4</v>
      </c>
      <c r="BX124" s="120">
        <v>0.53142857142857147</v>
      </c>
      <c r="BY124" s="89" t="s">
        <v>71</v>
      </c>
    </row>
    <row r="125" spans="2:77" ht="12">
      <c r="B125" s="77" t="s">
        <v>180</v>
      </c>
      <c r="C125" s="38">
        <v>908</v>
      </c>
      <c r="D125" s="78" t="s">
        <v>187</v>
      </c>
      <c r="E125" s="41" t="s">
        <v>89</v>
      </c>
      <c r="F125" s="3">
        <v>16.899999999999999</v>
      </c>
      <c r="G125" s="3">
        <v>3</v>
      </c>
      <c r="H125" s="4">
        <v>74.27</v>
      </c>
      <c r="I125" s="3">
        <v>2</v>
      </c>
      <c r="J125" s="5">
        <v>51.186440677966104</v>
      </c>
      <c r="K125" s="3">
        <v>2</v>
      </c>
      <c r="L125" s="82">
        <v>47</v>
      </c>
      <c r="M125" s="3">
        <v>4</v>
      </c>
      <c r="N125" s="1">
        <v>0.95096213531967722</v>
      </c>
      <c r="O125" s="3">
        <v>2</v>
      </c>
      <c r="P125" s="38"/>
      <c r="Q125" s="3"/>
      <c r="R125" s="70">
        <v>0</v>
      </c>
      <c r="S125" s="3">
        <v>0</v>
      </c>
      <c r="T125" s="28">
        <v>0.62071884984025549</v>
      </c>
      <c r="U125" s="3">
        <v>2</v>
      </c>
      <c r="V125" s="113">
        <v>51.07</v>
      </c>
      <c r="W125" s="3">
        <v>5</v>
      </c>
      <c r="X125" s="36">
        <v>83.81</v>
      </c>
      <c r="Y125" s="3">
        <v>2</v>
      </c>
      <c r="Z125" s="36">
        <v>28.82</v>
      </c>
      <c r="AA125" s="3">
        <v>2</v>
      </c>
      <c r="AB125" s="36">
        <v>5.41</v>
      </c>
      <c r="AC125" s="3">
        <v>1</v>
      </c>
      <c r="AD125" s="73">
        <v>0.18947368421052599</v>
      </c>
      <c r="AE125" s="3">
        <v>1</v>
      </c>
      <c r="AF125" s="73">
        <v>9.3271152564956498E-3</v>
      </c>
      <c r="AG125" s="3">
        <v>4</v>
      </c>
      <c r="AH125" s="73">
        <v>3.0042918454935699E-2</v>
      </c>
      <c r="AI125" s="3">
        <v>4</v>
      </c>
      <c r="AJ125" s="73">
        <v>0</v>
      </c>
      <c r="AK125" s="3">
        <v>5</v>
      </c>
      <c r="AL125" s="73">
        <v>0.98934043970686203</v>
      </c>
      <c r="AM125" s="3">
        <v>5</v>
      </c>
      <c r="AN125" s="29">
        <v>30.457235072619664</v>
      </c>
      <c r="AO125" s="3">
        <v>2</v>
      </c>
      <c r="AP125" s="29">
        <v>42.64299802761338</v>
      </c>
      <c r="AQ125" s="3">
        <v>2</v>
      </c>
      <c r="AR125" s="28">
        <v>0.12962311495241513</v>
      </c>
      <c r="AS125" s="38">
        <v>2</v>
      </c>
      <c r="AT125" s="28">
        <v>1</v>
      </c>
      <c r="AU125" s="38">
        <v>5</v>
      </c>
      <c r="AV125" s="28">
        <v>0.46436451886531788</v>
      </c>
      <c r="AW125" s="38">
        <v>5</v>
      </c>
      <c r="AX125" s="31">
        <v>1.4990080729666031</v>
      </c>
      <c r="AY125" s="38">
        <v>4</v>
      </c>
      <c r="AZ125" s="28">
        <v>3.2592441283051221E-2</v>
      </c>
      <c r="BA125" s="38">
        <v>1</v>
      </c>
      <c r="BB125" s="28">
        <v>0.12458759161032028</v>
      </c>
      <c r="BC125" s="38">
        <v>5</v>
      </c>
      <c r="BD125" s="32">
        <v>-0.7</v>
      </c>
      <c r="BE125" s="38">
        <v>3</v>
      </c>
      <c r="BF125" s="3">
        <v>25.670000000000009</v>
      </c>
      <c r="BG125" s="38">
        <v>3</v>
      </c>
      <c r="BH125" s="1">
        <v>0</v>
      </c>
      <c r="BI125" s="38">
        <v>2</v>
      </c>
      <c r="BJ125" s="37">
        <v>0</v>
      </c>
      <c r="BK125" s="38">
        <v>2</v>
      </c>
      <c r="BL125" s="37">
        <v>0.47111375818939843</v>
      </c>
      <c r="BM125" s="38">
        <v>1</v>
      </c>
      <c r="BN125" s="37">
        <v>0.70389999999999997</v>
      </c>
      <c r="BO125" s="38">
        <v>1</v>
      </c>
      <c r="BP125" s="1">
        <v>1</v>
      </c>
      <c r="BQ125" s="38">
        <v>4</v>
      </c>
      <c r="BR125" s="36">
        <v>89.893550647430914</v>
      </c>
      <c r="BS125" s="38">
        <v>4</v>
      </c>
      <c r="BT125" s="29">
        <v>3</v>
      </c>
      <c r="BU125" s="3">
        <v>3</v>
      </c>
      <c r="BV125" s="37">
        <v>49.935816284683895</v>
      </c>
      <c r="BW125" s="38">
        <v>4</v>
      </c>
      <c r="BX125" s="120">
        <v>0.52571428571428569</v>
      </c>
      <c r="BY125" s="89" t="s">
        <v>71</v>
      </c>
    </row>
    <row r="126" spans="2:77" ht="12">
      <c r="B126" s="76" t="s">
        <v>180</v>
      </c>
      <c r="C126" s="38">
        <v>909</v>
      </c>
      <c r="D126" s="76" t="s">
        <v>188</v>
      </c>
      <c r="E126" s="41" t="s">
        <v>58</v>
      </c>
      <c r="F126" s="3">
        <v>20.9</v>
      </c>
      <c r="G126" s="3">
        <v>3</v>
      </c>
      <c r="H126" s="4">
        <v>72.48</v>
      </c>
      <c r="I126" s="3">
        <v>3</v>
      </c>
      <c r="J126" s="5">
        <v>39.458010720667062</v>
      </c>
      <c r="K126" s="3">
        <v>4</v>
      </c>
      <c r="L126" s="82">
        <v>200</v>
      </c>
      <c r="M126" s="3">
        <v>3</v>
      </c>
      <c r="N126" s="1">
        <v>0.99969228402184784</v>
      </c>
      <c r="O126" s="3">
        <v>5</v>
      </c>
      <c r="P126" s="3">
        <v>1</v>
      </c>
      <c r="Q126" s="3">
        <v>2</v>
      </c>
      <c r="R126" s="70">
        <v>0.36276083467094705</v>
      </c>
      <c r="S126" s="3">
        <v>1</v>
      </c>
      <c r="T126" s="28">
        <v>0.58661341853035143</v>
      </c>
      <c r="U126" s="3">
        <v>2</v>
      </c>
      <c r="V126" s="113">
        <v>53.95</v>
      </c>
      <c r="W126" s="3">
        <v>2</v>
      </c>
      <c r="X126" s="36">
        <v>100.04</v>
      </c>
      <c r="Y126" s="3">
        <v>1</v>
      </c>
      <c r="Z126" s="36">
        <v>45.39</v>
      </c>
      <c r="AA126" s="3">
        <v>3</v>
      </c>
      <c r="AB126" s="36">
        <v>17.97</v>
      </c>
      <c r="AC126" s="3">
        <v>1</v>
      </c>
      <c r="AD126" s="73">
        <v>1.30916414904331E-2</v>
      </c>
      <c r="AE126" s="3">
        <v>4</v>
      </c>
      <c r="AF126" s="73">
        <v>4.3681747269890296E-3</v>
      </c>
      <c r="AG126" s="3">
        <v>5</v>
      </c>
      <c r="AH126" s="73">
        <v>3.4390523500190999E-2</v>
      </c>
      <c r="AI126" s="3">
        <v>3</v>
      </c>
      <c r="AJ126" s="73">
        <v>0</v>
      </c>
      <c r="AK126" s="3">
        <v>5</v>
      </c>
      <c r="AL126" s="73">
        <v>0.98304732189287602</v>
      </c>
      <c r="AM126" s="3">
        <v>4</v>
      </c>
      <c r="AN126" s="29">
        <v>33.835411687402058</v>
      </c>
      <c r="AO126" s="3">
        <v>2</v>
      </c>
      <c r="AP126" s="29">
        <v>38.346896188199949</v>
      </c>
      <c r="AQ126" s="3">
        <v>2</v>
      </c>
      <c r="AR126" s="28">
        <v>0.17976419456942272</v>
      </c>
      <c r="AS126" s="38">
        <v>3</v>
      </c>
      <c r="AT126" s="28">
        <v>0.37280267727019206</v>
      </c>
      <c r="AU126" s="38">
        <v>4</v>
      </c>
      <c r="AV126" s="28">
        <v>0.46436451886531788</v>
      </c>
      <c r="AW126" s="38">
        <v>4</v>
      </c>
      <c r="AX126" s="31">
        <v>1.4990080729666031</v>
      </c>
      <c r="AY126" s="38">
        <v>4</v>
      </c>
      <c r="AZ126" s="28">
        <v>5.5054780374784305E-2</v>
      </c>
      <c r="BA126" s="38">
        <v>3</v>
      </c>
      <c r="BB126" s="28">
        <v>0.10372496712419729</v>
      </c>
      <c r="BC126" s="38">
        <v>5</v>
      </c>
      <c r="BD126" s="32">
        <v>-2.62</v>
      </c>
      <c r="BE126" s="38">
        <v>2</v>
      </c>
      <c r="BF126" s="3">
        <v>7.46</v>
      </c>
      <c r="BG126" s="38">
        <v>3</v>
      </c>
      <c r="BH126" s="1">
        <v>0.2583333333333333</v>
      </c>
      <c r="BI126" s="38">
        <v>3</v>
      </c>
      <c r="BJ126" s="37">
        <v>0</v>
      </c>
      <c r="BK126" s="38">
        <v>2</v>
      </c>
      <c r="BL126" s="37">
        <v>0.82808181315644003</v>
      </c>
      <c r="BM126" s="38">
        <v>4</v>
      </c>
      <c r="BN126" s="37">
        <v>0.44750000000000001</v>
      </c>
      <c r="BO126" s="38">
        <v>3</v>
      </c>
      <c r="BP126" s="1">
        <v>0.15664257597276884</v>
      </c>
      <c r="BQ126" s="38">
        <v>5</v>
      </c>
      <c r="BR126" s="36">
        <v>100</v>
      </c>
      <c r="BS126" s="38">
        <v>2</v>
      </c>
      <c r="BT126" s="29">
        <v>15</v>
      </c>
      <c r="BU126" s="3">
        <v>2</v>
      </c>
      <c r="BV126" s="37">
        <v>58.432889900196201</v>
      </c>
      <c r="BW126" s="38">
        <v>5</v>
      </c>
      <c r="BX126" s="120">
        <v>0.65142857142857147</v>
      </c>
      <c r="BY126" s="86" t="s">
        <v>56</v>
      </c>
    </row>
    <row r="127" spans="2:77" ht="12">
      <c r="B127" s="77" t="s">
        <v>180</v>
      </c>
      <c r="C127" s="38">
        <v>910</v>
      </c>
      <c r="D127" s="78" t="s">
        <v>189</v>
      </c>
      <c r="E127" s="41" t="s">
        <v>89</v>
      </c>
      <c r="F127" s="3">
        <v>2.2000000000000002</v>
      </c>
      <c r="G127" s="3">
        <v>5</v>
      </c>
      <c r="H127" s="4">
        <v>22.73</v>
      </c>
      <c r="I127" s="3">
        <v>5</v>
      </c>
      <c r="J127" s="5">
        <v>13.377556661138751</v>
      </c>
      <c r="K127" s="3">
        <v>5</v>
      </c>
      <c r="L127" s="82">
        <v>23</v>
      </c>
      <c r="M127" s="3">
        <v>5</v>
      </c>
      <c r="N127" s="1">
        <v>0.98363252375923971</v>
      </c>
      <c r="O127" s="3">
        <v>3</v>
      </c>
      <c r="P127" s="38"/>
      <c r="Q127" s="3"/>
      <c r="R127" s="70">
        <v>0</v>
      </c>
      <c r="S127" s="3">
        <v>0</v>
      </c>
      <c r="T127" s="28">
        <v>0.39952076677316289</v>
      </c>
      <c r="U127" s="3">
        <v>4</v>
      </c>
      <c r="V127" s="113">
        <v>68.510000000000005</v>
      </c>
      <c r="W127" s="3">
        <v>5</v>
      </c>
      <c r="X127" s="36">
        <v>89.66</v>
      </c>
      <c r="Y127" s="3">
        <v>4</v>
      </c>
      <c r="Z127" s="36">
        <v>72.849999999999994</v>
      </c>
      <c r="AA127" s="3">
        <v>2</v>
      </c>
      <c r="AB127" s="36">
        <v>8.5500000000000007</v>
      </c>
      <c r="AC127" s="3">
        <v>3</v>
      </c>
      <c r="AD127" s="73">
        <v>3.7499999999999999E-2</v>
      </c>
      <c r="AE127" s="3">
        <v>1</v>
      </c>
      <c r="AF127" s="73">
        <v>1.6838166510757799E-2</v>
      </c>
      <c r="AG127" s="3">
        <v>2</v>
      </c>
      <c r="AH127" s="73">
        <v>2.69230769230769E-2</v>
      </c>
      <c r="AI127" s="3">
        <v>4</v>
      </c>
      <c r="AJ127" s="73">
        <v>5.15463917525774E-2</v>
      </c>
      <c r="AK127" s="3">
        <v>3</v>
      </c>
      <c r="AL127" s="73">
        <v>0.95322731524789495</v>
      </c>
      <c r="AM127" s="3">
        <v>1</v>
      </c>
      <c r="AN127" s="29">
        <v>55.128205128205174</v>
      </c>
      <c r="AO127" s="3">
        <v>4</v>
      </c>
      <c r="AP127" s="29">
        <v>64.102564102564145</v>
      </c>
      <c r="AQ127" s="3">
        <v>4</v>
      </c>
      <c r="AR127" s="28">
        <v>0.13222169075504545</v>
      </c>
      <c r="AS127" s="38">
        <v>2</v>
      </c>
      <c r="AT127" s="28">
        <v>0.71379479626902309</v>
      </c>
      <c r="AU127" s="38">
        <v>5</v>
      </c>
      <c r="AV127" s="28">
        <v>0.46436451886531788</v>
      </c>
      <c r="AW127" s="38">
        <v>5</v>
      </c>
      <c r="AX127" s="31">
        <v>1.4990080729666031</v>
      </c>
      <c r="AY127" s="38">
        <v>4</v>
      </c>
      <c r="AZ127" s="28">
        <v>5.1486235781346625E-2</v>
      </c>
      <c r="BA127" s="38">
        <v>3</v>
      </c>
      <c r="BB127" s="28">
        <v>8.0195494955330279E-2</v>
      </c>
      <c r="BC127" s="38">
        <v>4</v>
      </c>
      <c r="BD127" s="32">
        <v>-2.5099999999999998</v>
      </c>
      <c r="BE127" s="38">
        <v>2</v>
      </c>
      <c r="BF127" s="3">
        <v>14.96</v>
      </c>
      <c r="BG127" s="38">
        <v>3</v>
      </c>
      <c r="BH127" s="1">
        <v>0.67500000000000004</v>
      </c>
      <c r="BI127" s="38">
        <v>5</v>
      </c>
      <c r="BJ127" s="37">
        <v>0.15070118702466648</v>
      </c>
      <c r="BK127" s="38">
        <v>3</v>
      </c>
      <c r="BL127" s="37">
        <v>0.62073823612285151</v>
      </c>
      <c r="BM127" s="38">
        <v>5</v>
      </c>
      <c r="BN127" s="37">
        <v>0.27939999999999998</v>
      </c>
      <c r="BO127" s="38">
        <v>4</v>
      </c>
      <c r="BP127" s="1">
        <v>0.30795105875038403</v>
      </c>
      <c r="BQ127" s="38">
        <v>4</v>
      </c>
      <c r="BR127" s="36">
        <v>98.395721925133699</v>
      </c>
      <c r="BS127" s="38">
        <v>3</v>
      </c>
      <c r="BT127" s="29">
        <v>2</v>
      </c>
      <c r="BU127" s="3">
        <v>4</v>
      </c>
      <c r="BV127" s="37">
        <v>63.249329558522362</v>
      </c>
      <c r="BW127" s="38">
        <v>5</v>
      </c>
      <c r="BX127" s="120">
        <v>0.68</v>
      </c>
      <c r="BY127" s="86" t="s">
        <v>56</v>
      </c>
    </row>
    <row r="128" spans="2:77" ht="12">
      <c r="B128" s="78" t="s">
        <v>180</v>
      </c>
      <c r="C128" s="38">
        <v>911</v>
      </c>
      <c r="D128" s="78" t="s">
        <v>190</v>
      </c>
      <c r="E128" s="39" t="s">
        <v>58</v>
      </c>
      <c r="F128" s="3">
        <v>22.6</v>
      </c>
      <c r="G128" s="3">
        <v>2</v>
      </c>
      <c r="H128" s="4">
        <v>76.48</v>
      </c>
      <c r="I128" s="3">
        <v>2</v>
      </c>
      <c r="J128" s="5">
        <v>20.315581854043394</v>
      </c>
      <c r="K128" s="3">
        <v>5</v>
      </c>
      <c r="L128" s="82">
        <v>67</v>
      </c>
      <c r="M128" s="3">
        <v>4</v>
      </c>
      <c r="N128" s="1">
        <v>0.99783705839942316</v>
      </c>
      <c r="O128" s="3">
        <v>4</v>
      </c>
      <c r="P128" s="38">
        <v>1</v>
      </c>
      <c r="Q128" s="3">
        <v>2</v>
      </c>
      <c r="R128" s="70">
        <v>0</v>
      </c>
      <c r="S128" s="3">
        <v>0</v>
      </c>
      <c r="T128" s="28">
        <v>0.61</v>
      </c>
      <c r="U128" s="3">
        <v>2</v>
      </c>
      <c r="V128" s="113">
        <v>42.04</v>
      </c>
      <c r="W128" s="3">
        <v>1</v>
      </c>
      <c r="X128" s="36">
        <v>84.24</v>
      </c>
      <c r="Y128" s="3">
        <v>1</v>
      </c>
      <c r="Z128" s="36">
        <v>30.65</v>
      </c>
      <c r="AA128" s="3">
        <v>1</v>
      </c>
      <c r="AB128" s="36">
        <v>0.17</v>
      </c>
      <c r="AC128" s="3">
        <v>5</v>
      </c>
      <c r="AD128" s="73">
        <v>-8.4459459459460505E-3</v>
      </c>
      <c r="AE128" s="3">
        <v>5</v>
      </c>
      <c r="AF128" s="73">
        <v>5.3030303030302496E-3</v>
      </c>
      <c r="AG128" s="3">
        <v>5</v>
      </c>
      <c r="AH128" s="73">
        <v>7.9207920792079296E-3</v>
      </c>
      <c r="AI128" s="3">
        <v>5</v>
      </c>
      <c r="AJ128" s="73">
        <v>0.122562674094708</v>
      </c>
      <c r="AK128" s="3">
        <v>1</v>
      </c>
      <c r="AL128" s="73">
        <v>0.99204545454545501</v>
      </c>
      <c r="AM128" s="3">
        <v>5</v>
      </c>
      <c r="AN128" s="29">
        <v>31.884057971014546</v>
      </c>
      <c r="AO128" s="3">
        <v>2</v>
      </c>
      <c r="AP128" s="29">
        <v>40.579710144927603</v>
      </c>
      <c r="AQ128" s="3">
        <v>2</v>
      </c>
      <c r="AR128" s="28">
        <v>0.18336444313852882</v>
      </c>
      <c r="AS128" s="38">
        <v>3</v>
      </c>
      <c r="AT128" s="28">
        <v>1</v>
      </c>
      <c r="AU128" s="38">
        <v>5</v>
      </c>
      <c r="AV128" s="28">
        <v>0.46436451886531788</v>
      </c>
      <c r="AW128" s="38">
        <v>5</v>
      </c>
      <c r="AX128" s="31">
        <v>1.4990080729666031</v>
      </c>
      <c r="AY128" s="38">
        <v>4</v>
      </c>
      <c r="AZ128" s="28">
        <v>3.8286450635530593E-2</v>
      </c>
      <c r="BA128" s="38">
        <v>2</v>
      </c>
      <c r="BB128" s="28">
        <v>0.10164579938356007</v>
      </c>
      <c r="BC128" s="38">
        <v>5</v>
      </c>
      <c r="BD128" s="32">
        <v>-2.74</v>
      </c>
      <c r="BE128" s="38">
        <v>2</v>
      </c>
      <c r="BF128" s="3"/>
      <c r="BG128" s="38">
        <v>1</v>
      </c>
      <c r="BH128" s="1">
        <v>0</v>
      </c>
      <c r="BI128" s="38">
        <v>2</v>
      </c>
      <c r="BJ128" s="37">
        <v>0.30647537083174298</v>
      </c>
      <c r="BK128" s="38">
        <v>4</v>
      </c>
      <c r="BL128" s="37">
        <v>0.65174635469650732</v>
      </c>
      <c r="BM128" s="38">
        <v>4</v>
      </c>
      <c r="BN128" s="37">
        <v>0.35299999999999998</v>
      </c>
      <c r="BO128" s="38">
        <v>4</v>
      </c>
      <c r="BP128" s="1">
        <v>1</v>
      </c>
      <c r="BQ128" s="38">
        <v>1</v>
      </c>
      <c r="BR128" s="36">
        <v>99.954317039744168</v>
      </c>
      <c r="BS128" s="38">
        <v>3</v>
      </c>
      <c r="BT128" s="29">
        <v>9</v>
      </c>
      <c r="BU128" s="3">
        <v>2</v>
      </c>
      <c r="BV128" s="37">
        <v>60.098577537063527</v>
      </c>
      <c r="BW128" s="38">
        <v>5</v>
      </c>
      <c r="BX128" s="120">
        <v>0.61142857142857143</v>
      </c>
      <c r="BY128" s="88" t="s">
        <v>65</v>
      </c>
    </row>
    <row r="129" spans="2:77" ht="12">
      <c r="B129" s="78" t="s">
        <v>180</v>
      </c>
      <c r="C129" s="38">
        <v>912</v>
      </c>
      <c r="D129" s="78" t="s">
        <v>191</v>
      </c>
      <c r="E129" s="41" t="s">
        <v>58</v>
      </c>
      <c r="F129" s="3">
        <v>28.1</v>
      </c>
      <c r="G129" s="3">
        <v>2</v>
      </c>
      <c r="H129" s="4">
        <v>82.89</v>
      </c>
      <c r="I129" s="3">
        <v>2</v>
      </c>
      <c r="J129" s="5">
        <v>36.063072227873853</v>
      </c>
      <c r="K129" s="3">
        <v>4</v>
      </c>
      <c r="L129" s="82">
        <v>287</v>
      </c>
      <c r="M129" s="3">
        <v>3</v>
      </c>
      <c r="N129" s="1">
        <v>0.98899755501222497</v>
      </c>
      <c r="O129" s="3">
        <v>3</v>
      </c>
      <c r="P129" s="38"/>
      <c r="Q129" s="3"/>
      <c r="R129" s="70">
        <v>0</v>
      </c>
      <c r="S129" s="3">
        <v>0</v>
      </c>
      <c r="T129" s="28">
        <v>0.62948881789137368</v>
      </c>
      <c r="U129" s="3">
        <v>2</v>
      </c>
      <c r="V129" s="113">
        <v>56.19</v>
      </c>
      <c r="W129" s="3">
        <v>2</v>
      </c>
      <c r="X129" s="36">
        <v>91.53</v>
      </c>
      <c r="Y129" s="3">
        <v>3</v>
      </c>
      <c r="Z129" s="36">
        <v>36.130000000000003</v>
      </c>
      <c r="AA129" s="3">
        <v>1</v>
      </c>
      <c r="AB129" s="36">
        <v>4.78</v>
      </c>
      <c r="AC129" s="3">
        <v>4</v>
      </c>
      <c r="AD129" s="73">
        <v>1.1737089201877901E-2</v>
      </c>
      <c r="AE129" s="3">
        <v>4</v>
      </c>
      <c r="AF129" s="73">
        <v>1.3953488372093001E-2</v>
      </c>
      <c r="AG129" s="3">
        <v>3</v>
      </c>
      <c r="AH129" s="73">
        <v>1.3953488372093001E-2</v>
      </c>
      <c r="AI129" s="3">
        <v>5</v>
      </c>
      <c r="AJ129" s="73">
        <v>7.3809523809523797E-2</v>
      </c>
      <c r="AK129" s="3">
        <v>2</v>
      </c>
      <c r="AL129" s="73">
        <v>0.98503538928210299</v>
      </c>
      <c r="AM129" s="3">
        <v>4</v>
      </c>
      <c r="AN129" s="29">
        <v>41.271347248576859</v>
      </c>
      <c r="AO129" s="3">
        <v>3</v>
      </c>
      <c r="AP129" s="29">
        <v>46.028357579590981</v>
      </c>
      <c r="AQ129" s="3">
        <v>2</v>
      </c>
      <c r="AR129" s="28">
        <v>0.21459820948314484</v>
      </c>
      <c r="AS129" s="38">
        <v>4</v>
      </c>
      <c r="AT129" s="28">
        <v>0.4187594626420898</v>
      </c>
      <c r="AU129" s="38">
        <v>4</v>
      </c>
      <c r="AV129" s="28">
        <v>0.46436451886531788</v>
      </c>
      <c r="AW129" s="38">
        <v>4</v>
      </c>
      <c r="AX129" s="31">
        <v>1.4990080729666031</v>
      </c>
      <c r="AY129" s="38">
        <v>4</v>
      </c>
      <c r="AZ129" s="28">
        <v>3.8012888923065959E-2</v>
      </c>
      <c r="BA129" s="38">
        <v>2</v>
      </c>
      <c r="BB129" s="28">
        <v>9.4364130675578348E-2</v>
      </c>
      <c r="BC129" s="38">
        <v>5</v>
      </c>
      <c r="BD129" s="32">
        <v>-0.66</v>
      </c>
      <c r="BE129" s="38">
        <v>3</v>
      </c>
      <c r="BF129" s="3">
        <v>46.32</v>
      </c>
      <c r="BG129" s="38">
        <v>3</v>
      </c>
      <c r="BH129" s="1">
        <v>0.4</v>
      </c>
      <c r="BI129" s="38">
        <v>4</v>
      </c>
      <c r="BJ129" s="37">
        <v>0</v>
      </c>
      <c r="BK129" s="38">
        <v>2</v>
      </c>
      <c r="BL129" s="37">
        <v>0.96557610241820768</v>
      </c>
      <c r="BM129" s="38">
        <v>5</v>
      </c>
      <c r="BN129" s="37">
        <v>0.28889999999999999</v>
      </c>
      <c r="BO129" s="38">
        <v>4</v>
      </c>
      <c r="BP129" s="1">
        <v>0.51317451474200326</v>
      </c>
      <c r="BQ129" s="38">
        <v>4</v>
      </c>
      <c r="BR129" s="36">
        <v>100</v>
      </c>
      <c r="BS129" s="38">
        <v>2</v>
      </c>
      <c r="BT129" s="29">
        <v>4</v>
      </c>
      <c r="BU129" s="3">
        <v>3</v>
      </c>
      <c r="BV129" s="37">
        <v>57.000974520443975</v>
      </c>
      <c r="BW129" s="38">
        <v>5</v>
      </c>
      <c r="BX129" s="120">
        <v>0.59428571428571431</v>
      </c>
      <c r="BY129" s="88" t="s">
        <v>65</v>
      </c>
    </row>
    <row r="130" spans="2:77" ht="12">
      <c r="B130" s="78" t="s">
        <v>180</v>
      </c>
      <c r="C130" s="38">
        <v>913</v>
      </c>
      <c r="D130" s="78" t="s">
        <v>192</v>
      </c>
      <c r="E130" s="40" t="s">
        <v>79</v>
      </c>
      <c r="F130" s="3">
        <v>4.3</v>
      </c>
      <c r="G130" s="3">
        <v>5</v>
      </c>
      <c r="H130" s="4">
        <v>41.58</v>
      </c>
      <c r="I130" s="3">
        <v>5</v>
      </c>
      <c r="J130" s="5">
        <v>16.813655761024183</v>
      </c>
      <c r="K130" s="3">
        <v>5</v>
      </c>
      <c r="L130" s="82">
        <v>61</v>
      </c>
      <c r="M130" s="3">
        <v>4</v>
      </c>
      <c r="N130" s="1">
        <v>0.9731182795698925</v>
      </c>
      <c r="O130" s="3">
        <v>2</v>
      </c>
      <c r="P130" s="38"/>
      <c r="Q130" s="3"/>
      <c r="R130" s="70">
        <v>0</v>
      </c>
      <c r="S130" s="3">
        <v>0</v>
      </c>
      <c r="T130" s="28">
        <v>0.56030351437699666</v>
      </c>
      <c r="U130" s="3">
        <v>2</v>
      </c>
      <c r="V130" s="113">
        <v>58.7</v>
      </c>
      <c r="W130" s="3">
        <v>1</v>
      </c>
      <c r="X130" s="36">
        <v>95.23</v>
      </c>
      <c r="Y130" s="3">
        <v>5</v>
      </c>
      <c r="Z130" s="36">
        <v>20.149999999999999</v>
      </c>
      <c r="AA130" s="3">
        <v>2</v>
      </c>
      <c r="AB130" s="36">
        <v>0</v>
      </c>
      <c r="AC130" s="3">
        <v>3</v>
      </c>
      <c r="AD130" s="73">
        <v>7.4999999999999503E-3</v>
      </c>
      <c r="AE130" s="3">
        <v>5</v>
      </c>
      <c r="AF130" s="73">
        <v>2.5043680838672099E-2</v>
      </c>
      <c r="AG130" s="3">
        <v>1</v>
      </c>
      <c r="AH130" s="73">
        <v>2.41545893719807E-2</v>
      </c>
      <c r="AI130" s="3">
        <v>4</v>
      </c>
      <c r="AJ130" s="73">
        <v>6.1452513966480403E-2</v>
      </c>
      <c r="AK130" s="3">
        <v>3</v>
      </c>
      <c r="AL130" s="73">
        <v>0.91030867792661596</v>
      </c>
      <c r="AM130" s="3">
        <v>1</v>
      </c>
      <c r="AN130" s="29">
        <v>63.546179697938996</v>
      </c>
      <c r="AO130" s="3">
        <v>5</v>
      </c>
      <c r="AP130" s="29">
        <v>75.701502206745744</v>
      </c>
      <c r="AQ130" s="3">
        <v>5</v>
      </c>
      <c r="AR130" s="28">
        <v>0.13944512590888164</v>
      </c>
      <c r="AS130" s="38">
        <v>2</v>
      </c>
      <c r="AT130" s="28">
        <v>1</v>
      </c>
      <c r="AU130" s="38">
        <v>5</v>
      </c>
      <c r="AV130" s="28">
        <v>0.46436451886531788</v>
      </c>
      <c r="AW130" s="38">
        <v>5</v>
      </c>
      <c r="AX130" s="31">
        <v>1.4990080729666031</v>
      </c>
      <c r="AY130" s="38">
        <v>4</v>
      </c>
      <c r="AZ130" s="28">
        <v>2.768608072963569E-2</v>
      </c>
      <c r="BA130" s="38">
        <v>1</v>
      </c>
      <c r="BB130" s="28">
        <v>8.7011956628005413E-2</v>
      </c>
      <c r="BC130" s="38">
        <v>4</v>
      </c>
      <c r="BD130" s="32">
        <v>-1.57</v>
      </c>
      <c r="BE130" s="38">
        <v>3</v>
      </c>
      <c r="BF130" s="3"/>
      <c r="BG130" s="38">
        <v>1</v>
      </c>
      <c r="BH130" s="1">
        <v>0</v>
      </c>
      <c r="BI130" s="38">
        <v>2</v>
      </c>
      <c r="BJ130" s="37">
        <v>0</v>
      </c>
      <c r="BK130" s="38">
        <v>2</v>
      </c>
      <c r="BL130" s="37">
        <v>0.29584947426674046</v>
      </c>
      <c r="BM130" s="38">
        <v>5</v>
      </c>
      <c r="BN130" s="37">
        <v>0.62139999999999995</v>
      </c>
      <c r="BO130" s="38">
        <v>2</v>
      </c>
      <c r="BP130" s="1">
        <v>0</v>
      </c>
      <c r="BQ130" s="38">
        <v>5</v>
      </c>
      <c r="BR130" s="36">
        <v>97.978686757564645</v>
      </c>
      <c r="BS130" s="38">
        <v>4</v>
      </c>
      <c r="BT130" s="29">
        <v>4</v>
      </c>
      <c r="BU130" s="3">
        <v>3</v>
      </c>
      <c r="BV130" s="37">
        <v>29.342198186485675</v>
      </c>
      <c r="BW130" s="38">
        <v>2</v>
      </c>
      <c r="BX130" s="120">
        <v>0.56571428571428573</v>
      </c>
      <c r="BY130" s="88" t="s">
        <v>65</v>
      </c>
    </row>
    <row r="131" spans="2:77" ht="12">
      <c r="B131" s="76" t="s">
        <v>180</v>
      </c>
      <c r="C131" s="38">
        <v>914</v>
      </c>
      <c r="D131" s="76" t="s">
        <v>193</v>
      </c>
      <c r="E131" s="41" t="s">
        <v>89</v>
      </c>
      <c r="F131" s="3">
        <v>4.5999999999999996</v>
      </c>
      <c r="G131" s="3">
        <v>5</v>
      </c>
      <c r="H131" s="4">
        <v>43.36</v>
      </c>
      <c r="I131" s="3">
        <v>5</v>
      </c>
      <c r="J131" s="5">
        <v>38.129496402877699</v>
      </c>
      <c r="K131" s="3">
        <v>4</v>
      </c>
      <c r="L131" s="82">
        <v>310</v>
      </c>
      <c r="M131" s="3">
        <v>2</v>
      </c>
      <c r="N131" s="1">
        <v>0.99400729546638877</v>
      </c>
      <c r="O131" s="3">
        <v>3</v>
      </c>
      <c r="P131" s="38"/>
      <c r="Q131" s="3"/>
      <c r="R131" s="70">
        <v>0</v>
      </c>
      <c r="S131" s="3">
        <v>0</v>
      </c>
      <c r="T131" s="28">
        <v>0.46675718849840248</v>
      </c>
      <c r="U131" s="3">
        <v>3</v>
      </c>
      <c r="V131" s="113">
        <v>59.07</v>
      </c>
      <c r="W131" s="3">
        <v>2</v>
      </c>
      <c r="X131" s="36">
        <v>85.26</v>
      </c>
      <c r="Y131" s="3">
        <v>1</v>
      </c>
      <c r="Z131" s="36">
        <v>42.45</v>
      </c>
      <c r="AA131" s="3">
        <v>2</v>
      </c>
      <c r="AB131" s="36">
        <v>3.21</v>
      </c>
      <c r="AC131" s="3">
        <v>1</v>
      </c>
      <c r="AD131" s="73">
        <v>1.7993079584775099E-2</v>
      </c>
      <c r="AE131" s="3">
        <v>4</v>
      </c>
      <c r="AF131" s="73">
        <v>3.7174721189591202E-3</v>
      </c>
      <c r="AG131" s="3">
        <v>5</v>
      </c>
      <c r="AH131" s="73">
        <v>2.5832376578645198E-2</v>
      </c>
      <c r="AI131" s="3">
        <v>4</v>
      </c>
      <c r="AJ131" s="73">
        <v>0</v>
      </c>
      <c r="AK131" s="3">
        <v>5</v>
      </c>
      <c r="AL131" s="73">
        <v>0.98728233222461403</v>
      </c>
      <c r="AM131" s="3">
        <v>5</v>
      </c>
      <c r="AN131" s="29">
        <v>56.459775000332044</v>
      </c>
      <c r="AO131" s="3">
        <v>4</v>
      </c>
      <c r="AP131" s="29">
        <v>54.035782119565937</v>
      </c>
      <c r="AQ131" s="3">
        <v>3</v>
      </c>
      <c r="AR131" s="28">
        <v>0.17332972078960343</v>
      </c>
      <c r="AS131" s="38">
        <v>3</v>
      </c>
      <c r="AT131" s="28">
        <v>0.57238868664239717</v>
      </c>
      <c r="AU131" s="38">
        <v>5</v>
      </c>
      <c r="AV131" s="28">
        <v>0.46436451886531788</v>
      </c>
      <c r="AW131" s="38">
        <v>5</v>
      </c>
      <c r="AX131" s="31">
        <v>1.4990080729666031</v>
      </c>
      <c r="AY131" s="38">
        <v>4</v>
      </c>
      <c r="AZ131" s="28">
        <v>4.3691421454007333E-2</v>
      </c>
      <c r="BA131" s="38">
        <v>2</v>
      </c>
      <c r="BB131" s="28">
        <v>7.1204818149526408E-2</v>
      </c>
      <c r="BC131" s="38">
        <v>4</v>
      </c>
      <c r="BD131" s="32">
        <v>-0.67</v>
      </c>
      <c r="BE131" s="38">
        <v>3</v>
      </c>
      <c r="BF131" s="3">
        <v>25.580000000000002</v>
      </c>
      <c r="BG131" s="38">
        <v>3</v>
      </c>
      <c r="BH131" s="1">
        <v>0.15</v>
      </c>
      <c r="BI131" s="38">
        <v>3</v>
      </c>
      <c r="BJ131" s="37">
        <v>0</v>
      </c>
      <c r="BK131" s="38">
        <v>2</v>
      </c>
      <c r="BL131" s="37">
        <v>0.20329449578143832</v>
      </c>
      <c r="BM131" s="38">
        <v>3</v>
      </c>
      <c r="BN131" s="37">
        <v>0.43819999999999998</v>
      </c>
      <c r="BO131" s="38">
        <v>3</v>
      </c>
      <c r="BP131" s="1">
        <v>0.27998023711341741</v>
      </c>
      <c r="BQ131" s="38">
        <v>5</v>
      </c>
      <c r="BR131" s="36">
        <v>100</v>
      </c>
      <c r="BS131" s="38">
        <v>2</v>
      </c>
      <c r="BT131" s="29">
        <v>6</v>
      </c>
      <c r="BU131" s="3">
        <v>3</v>
      </c>
      <c r="BV131" s="37">
        <v>55.080415438509526</v>
      </c>
      <c r="BW131" s="38">
        <v>5</v>
      </c>
      <c r="BX131" s="120">
        <v>0.62285714285714289</v>
      </c>
      <c r="BY131" s="86" t="s">
        <v>56</v>
      </c>
    </row>
    <row r="132" spans="2:77" ht="12">
      <c r="B132" s="77" t="s">
        <v>180</v>
      </c>
      <c r="C132" s="38">
        <v>915</v>
      </c>
      <c r="D132" s="78" t="s">
        <v>194</v>
      </c>
      <c r="E132" s="39" t="s">
        <v>58</v>
      </c>
      <c r="F132" s="3">
        <v>35.5</v>
      </c>
      <c r="G132" s="3">
        <v>1</v>
      </c>
      <c r="H132" s="4">
        <v>85.08</v>
      </c>
      <c r="I132" s="3">
        <v>1</v>
      </c>
      <c r="J132" s="5">
        <v>54.720771394134196</v>
      </c>
      <c r="K132" s="3">
        <v>2</v>
      </c>
      <c r="L132" s="82">
        <v>58</v>
      </c>
      <c r="M132" s="3">
        <v>4</v>
      </c>
      <c r="N132" s="1">
        <v>0.99523052464228934</v>
      </c>
      <c r="O132" s="3">
        <v>3</v>
      </c>
      <c r="P132" s="38">
        <v>1</v>
      </c>
      <c r="Q132" s="3">
        <v>2</v>
      </c>
      <c r="R132" s="70">
        <v>0</v>
      </c>
      <c r="S132" s="3">
        <v>0</v>
      </c>
      <c r="T132" s="28">
        <v>0.72011182108626193</v>
      </c>
      <c r="U132" s="3">
        <v>1</v>
      </c>
      <c r="V132" s="113">
        <v>58.29</v>
      </c>
      <c r="W132" s="3">
        <v>4</v>
      </c>
      <c r="X132" s="36">
        <v>91.68</v>
      </c>
      <c r="Y132" s="3">
        <v>3</v>
      </c>
      <c r="Z132" s="36">
        <v>36.14</v>
      </c>
      <c r="AA132" s="3">
        <v>5</v>
      </c>
      <c r="AB132" s="36">
        <v>4.8600000000000003</v>
      </c>
      <c r="AC132" s="3">
        <v>5</v>
      </c>
      <c r="AD132" s="73">
        <v>2.84280936454849E-2</v>
      </c>
      <c r="AE132" s="3">
        <v>2</v>
      </c>
      <c r="AF132" s="73">
        <v>1.2131715771230501E-2</v>
      </c>
      <c r="AG132" s="3">
        <v>3</v>
      </c>
      <c r="AH132" s="73">
        <v>0.11131386861313899</v>
      </c>
      <c r="AI132" s="3">
        <v>1</v>
      </c>
      <c r="AJ132" s="73">
        <v>0.152941176470588</v>
      </c>
      <c r="AK132" s="3">
        <v>1</v>
      </c>
      <c r="AL132" s="73">
        <v>0.98570190641247801</v>
      </c>
      <c r="AM132" s="3">
        <v>4</v>
      </c>
      <c r="AN132" s="29">
        <v>37.319998907014273</v>
      </c>
      <c r="AO132" s="3">
        <v>3</v>
      </c>
      <c r="AP132" s="29">
        <v>1.4919255676694825</v>
      </c>
      <c r="AQ132" s="3">
        <v>1</v>
      </c>
      <c r="AR132" s="28">
        <v>0.19051194305131086</v>
      </c>
      <c r="AS132" s="38">
        <v>3</v>
      </c>
      <c r="AT132" s="28">
        <v>6.0042355904069609E-2</v>
      </c>
      <c r="AU132" s="38">
        <v>1</v>
      </c>
      <c r="AV132" s="28">
        <v>0.46436451886531788</v>
      </c>
      <c r="AW132" s="38">
        <v>1</v>
      </c>
      <c r="AX132" s="31">
        <v>1.4990080729666031</v>
      </c>
      <c r="AY132" s="38">
        <v>4</v>
      </c>
      <c r="AZ132" s="28">
        <v>6.0391775033783998E-2</v>
      </c>
      <c r="BA132" s="38">
        <v>3</v>
      </c>
      <c r="BB132" s="28">
        <v>0.16281546998745944</v>
      </c>
      <c r="BC132" s="38">
        <v>5</v>
      </c>
      <c r="BD132" s="32">
        <v>-1.1100000000000001</v>
      </c>
      <c r="BE132" s="38">
        <v>3</v>
      </c>
      <c r="BF132" s="3">
        <v>11.59</v>
      </c>
      <c r="BG132" s="38">
        <v>3</v>
      </c>
      <c r="BH132" s="1">
        <v>0.20833333333333331</v>
      </c>
      <c r="BI132" s="38">
        <v>3</v>
      </c>
      <c r="BJ132" s="37">
        <v>0.70577936933291185</v>
      </c>
      <c r="BK132" s="38">
        <v>5</v>
      </c>
      <c r="BL132" s="37">
        <v>0.89865067466266868</v>
      </c>
      <c r="BM132" s="38">
        <v>2</v>
      </c>
      <c r="BN132" s="37">
        <v>0.48170000000000002</v>
      </c>
      <c r="BO132" s="38">
        <v>3</v>
      </c>
      <c r="BP132" s="1">
        <v>0.78212127704035961</v>
      </c>
      <c r="BQ132" s="38">
        <v>1</v>
      </c>
      <c r="BR132" s="36">
        <v>100</v>
      </c>
      <c r="BS132" s="38">
        <v>2</v>
      </c>
      <c r="BT132" s="29">
        <v>0</v>
      </c>
      <c r="BU132" s="3">
        <v>5</v>
      </c>
      <c r="BV132" s="37">
        <v>47.871551191853406</v>
      </c>
      <c r="BW132" s="38">
        <v>4</v>
      </c>
      <c r="BX132" s="120">
        <v>0.54285714285714282</v>
      </c>
      <c r="BY132" s="88" t="s">
        <v>65</v>
      </c>
    </row>
    <row r="133" spans="2:77" ht="12">
      <c r="B133" s="78" t="s">
        <v>180</v>
      </c>
      <c r="C133" s="38">
        <v>916</v>
      </c>
      <c r="D133" s="78" t="s">
        <v>195</v>
      </c>
      <c r="E133" s="39" t="s">
        <v>58</v>
      </c>
      <c r="F133" s="3">
        <v>6.4</v>
      </c>
      <c r="G133" s="3">
        <v>5</v>
      </c>
      <c r="H133" s="4">
        <v>47.47</v>
      </c>
      <c r="I133" s="3">
        <v>4</v>
      </c>
      <c r="J133" s="5">
        <v>18.3808095952024</v>
      </c>
      <c r="K133" s="3">
        <v>5</v>
      </c>
      <c r="L133" s="82">
        <v>64</v>
      </c>
      <c r="M133" s="3">
        <v>4</v>
      </c>
      <c r="N133" s="1">
        <v>0.97068403908794787</v>
      </c>
      <c r="O133" s="3">
        <v>2</v>
      </c>
      <c r="P133" s="38"/>
      <c r="Q133" s="3"/>
      <c r="R133" s="70">
        <v>0</v>
      </c>
      <c r="S133" s="3">
        <v>0</v>
      </c>
      <c r="T133" s="28">
        <v>0.49306709265175713</v>
      </c>
      <c r="U133" s="3">
        <v>3</v>
      </c>
      <c r="V133" s="113">
        <v>66.14</v>
      </c>
      <c r="W133" s="3">
        <v>1</v>
      </c>
      <c r="X133" s="36">
        <v>91.27</v>
      </c>
      <c r="Y133" s="3">
        <v>1</v>
      </c>
      <c r="Z133" s="36">
        <v>33.409999999999997</v>
      </c>
      <c r="AA133" s="3">
        <v>1</v>
      </c>
      <c r="AB133" s="36">
        <v>0</v>
      </c>
      <c r="AC133" s="3">
        <v>4</v>
      </c>
      <c r="AD133" s="73">
        <v>4.3763676148797E-3</v>
      </c>
      <c r="AE133" s="3">
        <v>5</v>
      </c>
      <c r="AF133" s="73">
        <v>6.8493150684931798E-3</v>
      </c>
      <c r="AG133" s="3">
        <v>5</v>
      </c>
      <c r="AH133" s="73">
        <v>7.6142131979695096E-3</v>
      </c>
      <c r="AI133" s="3">
        <v>5</v>
      </c>
      <c r="AJ133" s="73">
        <v>8.6206896551724102E-2</v>
      </c>
      <c r="AK133" s="3">
        <v>2</v>
      </c>
      <c r="AL133" s="73">
        <v>0.95641344956413499</v>
      </c>
      <c r="AM133" s="3">
        <v>1</v>
      </c>
      <c r="AN133" s="29">
        <v>50.948855736349586</v>
      </c>
      <c r="AO133" s="3">
        <v>4</v>
      </c>
      <c r="AP133" s="29">
        <v>66.667919281500104</v>
      </c>
      <c r="AQ133" s="3">
        <v>4</v>
      </c>
      <c r="AR133" s="28">
        <v>0.15060632181992187</v>
      </c>
      <c r="AS133" s="38">
        <v>2</v>
      </c>
      <c r="AT133" s="28">
        <v>0.93514132689390428</v>
      </c>
      <c r="AU133" s="38">
        <v>5</v>
      </c>
      <c r="AV133" s="28">
        <v>0.46436451886531788</v>
      </c>
      <c r="AW133" s="38">
        <v>5</v>
      </c>
      <c r="AX133" s="31">
        <v>1.4990080729666031</v>
      </c>
      <c r="AY133" s="38">
        <v>3</v>
      </c>
      <c r="AZ133" s="28">
        <v>4.7401243077990818E-2</v>
      </c>
      <c r="BA133" s="38">
        <v>2</v>
      </c>
      <c r="BB133" s="28">
        <v>7.3917120187464352E-2</v>
      </c>
      <c r="BC133" s="38">
        <v>4</v>
      </c>
      <c r="BD133" s="32">
        <v>-2.77</v>
      </c>
      <c r="BE133" s="38">
        <v>2</v>
      </c>
      <c r="BF133" s="3">
        <v>86.6</v>
      </c>
      <c r="BG133" s="38">
        <v>4</v>
      </c>
      <c r="BH133" s="1">
        <v>0.20249999999999999</v>
      </c>
      <c r="BI133" s="38">
        <v>3</v>
      </c>
      <c r="BJ133" s="37">
        <v>0.13660245858056355</v>
      </c>
      <c r="BK133" s="38">
        <v>3</v>
      </c>
      <c r="BL133" s="37">
        <v>0.42423042660595861</v>
      </c>
      <c r="BM133" s="38">
        <v>5</v>
      </c>
      <c r="BN133" s="37">
        <v>0.40239999999999998</v>
      </c>
      <c r="BO133" s="38">
        <v>3</v>
      </c>
      <c r="BP133" s="1">
        <v>1</v>
      </c>
      <c r="BQ133" s="38">
        <v>5</v>
      </c>
      <c r="BR133" s="36">
        <v>100</v>
      </c>
      <c r="BS133" s="38">
        <v>2</v>
      </c>
      <c r="BT133" s="29">
        <v>2</v>
      </c>
      <c r="BU133" s="3">
        <v>4</v>
      </c>
      <c r="BV133" s="37">
        <v>69.179298089433942</v>
      </c>
      <c r="BW133" s="38">
        <v>5</v>
      </c>
      <c r="BX133" s="120">
        <v>0.65714285714285714</v>
      </c>
      <c r="BY133" s="86" t="s">
        <v>56</v>
      </c>
    </row>
    <row r="134" spans="2:77" ht="12">
      <c r="B134" s="78" t="s">
        <v>180</v>
      </c>
      <c r="C134" s="38">
        <v>917</v>
      </c>
      <c r="D134" s="78" t="s">
        <v>196</v>
      </c>
      <c r="E134" s="39" t="s">
        <v>58</v>
      </c>
      <c r="F134" s="3">
        <v>16.3</v>
      </c>
      <c r="G134" s="3">
        <v>3</v>
      </c>
      <c r="H134" s="4">
        <v>69.17</v>
      </c>
      <c r="I134" s="3">
        <v>3</v>
      </c>
      <c r="J134" s="5">
        <v>51.123428684549147</v>
      </c>
      <c r="K134" s="3">
        <v>2</v>
      </c>
      <c r="L134" s="82">
        <v>509</v>
      </c>
      <c r="M134" s="3">
        <v>2</v>
      </c>
      <c r="N134" s="1">
        <v>0.99144881505008553</v>
      </c>
      <c r="O134" s="3">
        <v>3</v>
      </c>
      <c r="P134" s="38"/>
      <c r="Q134" s="3"/>
      <c r="R134" s="70">
        <v>0.25991189427312777</v>
      </c>
      <c r="S134" s="3">
        <v>2</v>
      </c>
      <c r="T134" s="28">
        <v>0.41218849840255584</v>
      </c>
      <c r="U134" s="3">
        <v>3</v>
      </c>
      <c r="V134" s="113">
        <v>55.93</v>
      </c>
      <c r="W134" s="3">
        <v>5</v>
      </c>
      <c r="X134" s="36">
        <v>84.41</v>
      </c>
      <c r="Y134" s="3">
        <v>5</v>
      </c>
      <c r="Z134" s="36">
        <v>43.96</v>
      </c>
      <c r="AA134" s="3">
        <v>4</v>
      </c>
      <c r="AB134" s="36">
        <v>4.57</v>
      </c>
      <c r="AC134" s="3">
        <v>4</v>
      </c>
      <c r="AD134" s="73">
        <v>3.3838383838383897E-2</v>
      </c>
      <c r="AE134" s="3">
        <v>1</v>
      </c>
      <c r="AF134" s="73">
        <v>2.2560478390867101E-2</v>
      </c>
      <c r="AG134" s="3">
        <v>1</v>
      </c>
      <c r="AH134" s="73">
        <v>5.9002169197397002E-2</v>
      </c>
      <c r="AI134" s="3">
        <v>2</v>
      </c>
      <c r="AJ134" s="73">
        <v>0.102150537634409</v>
      </c>
      <c r="AK134" s="3">
        <v>1</v>
      </c>
      <c r="AL134" s="73">
        <v>0.95447132372927401</v>
      </c>
      <c r="AM134" s="3">
        <v>1</v>
      </c>
      <c r="AN134" s="29">
        <v>32.258064516128997</v>
      </c>
      <c r="AO134" s="3">
        <v>2</v>
      </c>
      <c r="AP134" s="29">
        <v>40.322580645161246</v>
      </c>
      <c r="AQ134" s="3">
        <v>2</v>
      </c>
      <c r="AR134" s="28">
        <v>0.23204973033537987</v>
      </c>
      <c r="AS134" s="38">
        <v>4</v>
      </c>
      <c r="AT134" s="28">
        <v>0.27959216571290402</v>
      </c>
      <c r="AU134" s="38">
        <v>3</v>
      </c>
      <c r="AV134" s="28">
        <v>0.46436451886531788</v>
      </c>
      <c r="AW134" s="38">
        <v>3</v>
      </c>
      <c r="AX134" s="31">
        <v>1.4990080729666031</v>
      </c>
      <c r="AY134" s="38">
        <v>3</v>
      </c>
      <c r="AZ134" s="28">
        <v>7.8354553822020043E-2</v>
      </c>
      <c r="BA134" s="38">
        <v>4</v>
      </c>
      <c r="BB134" s="28">
        <v>0.10143526108340573</v>
      </c>
      <c r="BC134" s="38">
        <v>5</v>
      </c>
      <c r="BD134" s="32">
        <v>-3.11</v>
      </c>
      <c r="BE134" s="38">
        <v>2</v>
      </c>
      <c r="BF134" s="3">
        <v>5.46</v>
      </c>
      <c r="BG134" s="38">
        <v>2</v>
      </c>
      <c r="BH134" s="1">
        <v>4.5528455284552849E-2</v>
      </c>
      <c r="BI134" s="38">
        <v>3</v>
      </c>
      <c r="BJ134" s="37">
        <v>0.79286374889793931</v>
      </c>
      <c r="BK134" s="38">
        <v>5</v>
      </c>
      <c r="BL134" s="37">
        <v>0.85767326732673266</v>
      </c>
      <c r="BM134" s="38">
        <v>3</v>
      </c>
      <c r="BN134" s="37">
        <v>0.26679999999999998</v>
      </c>
      <c r="BO134" s="38">
        <v>5</v>
      </c>
      <c r="BP134" s="1">
        <v>0</v>
      </c>
      <c r="BQ134" s="38">
        <v>3</v>
      </c>
      <c r="BR134" s="36">
        <v>72.54787967377041</v>
      </c>
      <c r="BS134" s="38">
        <v>5</v>
      </c>
      <c r="BT134" s="29">
        <v>10</v>
      </c>
      <c r="BU134" s="3">
        <v>2</v>
      </c>
      <c r="BV134" s="37">
        <v>10.854871440046043</v>
      </c>
      <c r="BW134" s="38">
        <v>1</v>
      </c>
      <c r="BX134" s="120">
        <v>0.49142857142857144</v>
      </c>
      <c r="BY134" s="89" t="s">
        <v>71</v>
      </c>
    </row>
    <row r="135" spans="2:77" ht="12">
      <c r="B135" s="78" t="s">
        <v>180</v>
      </c>
      <c r="C135" s="38">
        <v>918</v>
      </c>
      <c r="D135" s="78" t="s">
        <v>197</v>
      </c>
      <c r="E135" s="41" t="s">
        <v>89</v>
      </c>
      <c r="F135" s="3">
        <v>9</v>
      </c>
      <c r="G135" s="3">
        <v>4</v>
      </c>
      <c r="H135" s="4">
        <v>56.86</v>
      </c>
      <c r="I135" s="3">
        <v>4</v>
      </c>
      <c r="J135" s="5">
        <v>52.413366336633658</v>
      </c>
      <c r="K135" s="3">
        <v>2</v>
      </c>
      <c r="L135" s="82">
        <v>20</v>
      </c>
      <c r="M135" s="3">
        <v>5</v>
      </c>
      <c r="N135" s="1">
        <v>0.99556295063782585</v>
      </c>
      <c r="O135" s="3">
        <v>4</v>
      </c>
      <c r="P135" s="44">
        <v>1</v>
      </c>
      <c r="Q135" s="3">
        <v>2</v>
      </c>
      <c r="R135" s="70">
        <v>0</v>
      </c>
      <c r="S135" s="3">
        <v>0</v>
      </c>
      <c r="T135" s="28">
        <v>0.51937699680511173</v>
      </c>
      <c r="U135" s="3">
        <v>2</v>
      </c>
      <c r="V135" s="113">
        <v>42.34</v>
      </c>
      <c r="W135" s="3">
        <v>1</v>
      </c>
      <c r="X135" s="36">
        <v>72.72</v>
      </c>
      <c r="Y135" s="3">
        <v>1</v>
      </c>
      <c r="Z135" s="36">
        <v>41.89</v>
      </c>
      <c r="AA135" s="3">
        <v>1</v>
      </c>
      <c r="AB135" s="36">
        <v>2.4500000000000002</v>
      </c>
      <c r="AC135" s="3">
        <v>1</v>
      </c>
      <c r="AD135" s="73">
        <v>5.2631578947368602E-3</v>
      </c>
      <c r="AE135" s="3">
        <v>5</v>
      </c>
      <c r="AF135" s="73">
        <v>-1.8587360594795E-3</v>
      </c>
      <c r="AG135" s="3">
        <v>5</v>
      </c>
      <c r="AH135" s="73">
        <v>-7.7319587628865696E-3</v>
      </c>
      <c r="AI135" s="3">
        <v>5</v>
      </c>
      <c r="AJ135" s="73">
        <v>-0.05</v>
      </c>
      <c r="AK135" s="3">
        <v>5</v>
      </c>
      <c r="AL135" s="73">
        <v>0.97862453531598503</v>
      </c>
      <c r="AM135" s="3">
        <v>3</v>
      </c>
      <c r="AN135" s="29">
        <v>21.18725447402883</v>
      </c>
      <c r="AO135" s="3">
        <v>2</v>
      </c>
      <c r="AP135" s="29">
        <v>43.234395460497637</v>
      </c>
      <c r="AQ135" s="3">
        <v>2</v>
      </c>
      <c r="AR135" s="28">
        <v>0.16058859005766271</v>
      </c>
      <c r="AS135" s="38">
        <v>3</v>
      </c>
      <c r="AT135" s="28">
        <v>1</v>
      </c>
      <c r="AU135" s="38">
        <v>5</v>
      </c>
      <c r="AV135" s="28">
        <v>0.46436451886531788</v>
      </c>
      <c r="AW135" s="38">
        <v>5</v>
      </c>
      <c r="AX135" s="31">
        <v>1.4990080729666031</v>
      </c>
      <c r="AY135" s="38">
        <v>3</v>
      </c>
      <c r="AZ135" s="28">
        <v>4.1172910575749247E-2</v>
      </c>
      <c r="BA135" s="38">
        <v>2</v>
      </c>
      <c r="BB135" s="28">
        <v>0.13129492089770706</v>
      </c>
      <c r="BC135" s="38">
        <v>5</v>
      </c>
      <c r="BD135" s="32">
        <v>-3.58</v>
      </c>
      <c r="BE135" s="38">
        <v>2</v>
      </c>
      <c r="BF135" s="3">
        <v>1.1299999999999999</v>
      </c>
      <c r="BG135" s="38">
        <v>2</v>
      </c>
      <c r="BH135" s="1">
        <v>0</v>
      </c>
      <c r="BI135" s="38">
        <v>2</v>
      </c>
      <c r="BJ135" s="37">
        <v>0</v>
      </c>
      <c r="BK135" s="38">
        <v>2</v>
      </c>
      <c r="BL135" s="37">
        <v>0.44699328199246274</v>
      </c>
      <c r="BM135" s="38">
        <v>5</v>
      </c>
      <c r="BN135" s="37">
        <v>0.60519999999999996</v>
      </c>
      <c r="BO135" s="38">
        <v>2</v>
      </c>
      <c r="BP135" s="1">
        <v>1</v>
      </c>
      <c r="BQ135" s="38">
        <v>2</v>
      </c>
      <c r="BR135" s="36">
        <v>100</v>
      </c>
      <c r="BS135" s="38">
        <v>2</v>
      </c>
      <c r="BT135" s="29">
        <v>1</v>
      </c>
      <c r="BU135" s="3">
        <v>4</v>
      </c>
      <c r="BV135" s="37">
        <v>29.457099368254735</v>
      </c>
      <c r="BW135" s="38">
        <v>2</v>
      </c>
      <c r="BX135" s="120">
        <v>0.58857142857142852</v>
      </c>
      <c r="BY135" s="88" t="s">
        <v>65</v>
      </c>
    </row>
    <row r="136" spans="2:77" ht="12">
      <c r="B136" s="76" t="s">
        <v>180</v>
      </c>
      <c r="C136" s="38">
        <v>919</v>
      </c>
      <c r="D136" s="76" t="s">
        <v>198</v>
      </c>
      <c r="E136" s="41" t="s">
        <v>89</v>
      </c>
      <c r="F136" s="3">
        <v>24.5</v>
      </c>
      <c r="G136" s="3">
        <v>2</v>
      </c>
      <c r="H136" s="4">
        <v>77.67</v>
      </c>
      <c r="I136" s="3">
        <v>2</v>
      </c>
      <c r="J136" s="5">
        <v>42.552842864165164</v>
      </c>
      <c r="K136" s="3">
        <v>4</v>
      </c>
      <c r="L136" s="82">
        <v>499</v>
      </c>
      <c r="M136" s="3">
        <v>2</v>
      </c>
      <c r="N136" s="1">
        <v>0.94025277671390273</v>
      </c>
      <c r="O136" s="3">
        <v>2</v>
      </c>
      <c r="P136" s="44">
        <v>1</v>
      </c>
      <c r="Q136" s="3">
        <v>2</v>
      </c>
      <c r="R136" s="70">
        <v>0</v>
      </c>
      <c r="S136" s="3">
        <v>0</v>
      </c>
      <c r="T136" s="28">
        <v>0.41511182108626193</v>
      </c>
      <c r="U136" s="3">
        <v>3</v>
      </c>
      <c r="V136" s="113">
        <v>67.010000000000005</v>
      </c>
      <c r="W136" s="3">
        <v>3</v>
      </c>
      <c r="X136" s="36">
        <v>91.28</v>
      </c>
      <c r="Y136" s="3">
        <v>4</v>
      </c>
      <c r="Z136" s="36">
        <v>47.14</v>
      </c>
      <c r="AA136" s="3">
        <v>1</v>
      </c>
      <c r="AB136" s="36">
        <v>5.67</v>
      </c>
      <c r="AC136" s="3">
        <v>1</v>
      </c>
      <c r="AD136" s="73">
        <v>2.2178734507501598E-2</v>
      </c>
      <c r="AE136" s="3">
        <v>3</v>
      </c>
      <c r="AF136" s="73">
        <v>1.7095914742451201E-2</v>
      </c>
      <c r="AG136" s="3">
        <v>2</v>
      </c>
      <c r="AH136" s="73">
        <v>1.74165457184325E-2</v>
      </c>
      <c r="AI136" s="3">
        <v>5</v>
      </c>
      <c r="AJ136" s="73">
        <v>0</v>
      </c>
      <c r="AK136" s="3">
        <v>5</v>
      </c>
      <c r="AL136" s="73">
        <v>0.930728241563055</v>
      </c>
      <c r="AM136" s="3">
        <v>1</v>
      </c>
      <c r="AN136" s="29">
        <v>79.104477611940268</v>
      </c>
      <c r="AO136" s="3">
        <v>5</v>
      </c>
      <c r="AP136" s="29">
        <v>74.626865671641738</v>
      </c>
      <c r="AQ136" s="3">
        <v>4</v>
      </c>
      <c r="AR136" s="28">
        <v>0.22572088760756467</v>
      </c>
      <c r="AS136" s="38">
        <v>4</v>
      </c>
      <c r="AT136" s="28">
        <v>0.40502007642620225</v>
      </c>
      <c r="AU136" s="38">
        <v>4</v>
      </c>
      <c r="AV136" s="28">
        <v>0.46436451886531788</v>
      </c>
      <c r="AW136" s="38">
        <v>4</v>
      </c>
      <c r="AX136" s="31">
        <v>1.4990080729666031</v>
      </c>
      <c r="AY136" s="38">
        <v>3</v>
      </c>
      <c r="AZ136" s="28">
        <v>0.12991516858229868</v>
      </c>
      <c r="BA136" s="38">
        <v>4</v>
      </c>
      <c r="BB136" s="28">
        <v>0.10554251376124529</v>
      </c>
      <c r="BC136" s="38">
        <v>5</v>
      </c>
      <c r="BD136" s="32">
        <v>-0.95</v>
      </c>
      <c r="BE136" s="38">
        <v>3</v>
      </c>
      <c r="BF136" s="3">
        <v>45.710000000000008</v>
      </c>
      <c r="BG136" s="38">
        <v>3</v>
      </c>
      <c r="BH136" s="1">
        <v>0.4</v>
      </c>
      <c r="BI136" s="38">
        <v>4</v>
      </c>
      <c r="BJ136" s="37">
        <v>0</v>
      </c>
      <c r="BK136" s="38">
        <v>2</v>
      </c>
      <c r="BL136" s="37">
        <v>0.45640850482452394</v>
      </c>
      <c r="BM136" s="38">
        <v>4</v>
      </c>
      <c r="BN136" s="37">
        <v>0.34770000000000001</v>
      </c>
      <c r="BO136" s="38">
        <v>4</v>
      </c>
      <c r="BP136" s="1">
        <v>9.7392474751305264E-3</v>
      </c>
      <c r="BQ136" s="38">
        <v>4</v>
      </c>
      <c r="BR136" s="36">
        <v>100</v>
      </c>
      <c r="BS136" s="38">
        <v>2</v>
      </c>
      <c r="BT136" s="29">
        <v>3</v>
      </c>
      <c r="BU136" s="3">
        <v>3</v>
      </c>
      <c r="BV136" s="37">
        <v>27.204480320326201</v>
      </c>
      <c r="BW136" s="38">
        <v>2</v>
      </c>
      <c r="BX136" s="120">
        <v>0.6</v>
      </c>
      <c r="BY136" s="88" t="s">
        <v>65</v>
      </c>
    </row>
    <row r="137" spans="2:77" ht="12">
      <c r="B137" s="77" t="s">
        <v>180</v>
      </c>
      <c r="C137" s="38">
        <v>920</v>
      </c>
      <c r="D137" s="78" t="s">
        <v>199</v>
      </c>
      <c r="E137" s="41" t="s">
        <v>89</v>
      </c>
      <c r="F137" s="3">
        <v>6.1</v>
      </c>
      <c r="G137" s="3">
        <v>5</v>
      </c>
      <c r="H137" s="4">
        <v>42.82</v>
      </c>
      <c r="I137" s="3">
        <v>5</v>
      </c>
      <c r="J137" s="5">
        <v>31.133122705149006</v>
      </c>
      <c r="K137" s="3">
        <v>4</v>
      </c>
      <c r="L137" s="82">
        <v>1766</v>
      </c>
      <c r="M137" s="3">
        <v>1</v>
      </c>
      <c r="N137" s="1">
        <v>0.99746334005142823</v>
      </c>
      <c r="O137" s="3">
        <v>4</v>
      </c>
      <c r="P137" s="44">
        <v>3</v>
      </c>
      <c r="Q137" s="3">
        <v>1</v>
      </c>
      <c r="R137" s="70">
        <v>0.32479919678714858</v>
      </c>
      <c r="S137" s="3">
        <v>1</v>
      </c>
      <c r="T137" s="28">
        <v>0.30402555910543128</v>
      </c>
      <c r="U137" s="3">
        <v>5</v>
      </c>
      <c r="V137" s="113">
        <v>67.14</v>
      </c>
      <c r="W137" s="3">
        <v>1</v>
      </c>
      <c r="X137" s="36">
        <v>107.15</v>
      </c>
      <c r="Y137" s="3">
        <v>2</v>
      </c>
      <c r="Z137" s="36">
        <v>67.11</v>
      </c>
      <c r="AA137" s="3">
        <v>1</v>
      </c>
      <c r="AB137" s="36">
        <v>49.44</v>
      </c>
      <c r="AC137" s="3">
        <v>1</v>
      </c>
      <c r="AD137" s="73">
        <v>7.9926923955241404E-3</v>
      </c>
      <c r="AE137" s="3">
        <v>5</v>
      </c>
      <c r="AF137" s="73">
        <v>1.0797940085276E-2</v>
      </c>
      <c r="AG137" s="3">
        <v>4</v>
      </c>
      <c r="AH137" s="73">
        <v>2.14819850441876E-2</v>
      </c>
      <c r="AI137" s="3">
        <v>5</v>
      </c>
      <c r="AJ137" s="73">
        <v>-5.4945054945054802E-3</v>
      </c>
      <c r="AK137" s="3">
        <v>5</v>
      </c>
      <c r="AL137" s="73">
        <v>0.97917935655351895</v>
      </c>
      <c r="AM137" s="3">
        <v>3</v>
      </c>
      <c r="AN137" s="29">
        <v>46.258275762809447</v>
      </c>
      <c r="AO137" s="3">
        <v>3</v>
      </c>
      <c r="AP137" s="29">
        <v>61.222294185377066</v>
      </c>
      <c r="AQ137" s="3">
        <v>3</v>
      </c>
      <c r="AR137" s="28">
        <v>0.14906329500201013</v>
      </c>
      <c r="AS137" s="38">
        <v>2</v>
      </c>
      <c r="AT137" s="28">
        <v>0.30751605473939053</v>
      </c>
      <c r="AU137" s="38">
        <v>3</v>
      </c>
      <c r="AV137" s="28">
        <v>0.46436451886531788</v>
      </c>
      <c r="AW137" s="38">
        <v>3</v>
      </c>
      <c r="AX137" s="31">
        <v>1.4990080729666031</v>
      </c>
      <c r="AY137" s="38">
        <v>3</v>
      </c>
      <c r="AZ137" s="28">
        <v>0.2216308490063166</v>
      </c>
      <c r="BA137" s="38">
        <v>5</v>
      </c>
      <c r="BB137" s="28">
        <v>9.3122912957409362E-2</v>
      </c>
      <c r="BC137" s="38">
        <v>5</v>
      </c>
      <c r="BD137" s="32">
        <v>-1.1200000000000001</v>
      </c>
      <c r="BE137" s="38">
        <v>3</v>
      </c>
      <c r="BF137" s="3"/>
      <c r="BG137" s="38">
        <v>1</v>
      </c>
      <c r="BH137" s="1">
        <v>0.6166666666666667</v>
      </c>
      <c r="BI137" s="38">
        <v>5</v>
      </c>
      <c r="BJ137" s="37">
        <v>0.59470775168440382</v>
      </c>
      <c r="BK137" s="38">
        <v>5</v>
      </c>
      <c r="BL137" s="37">
        <v>7.3286643321660835E-2</v>
      </c>
      <c r="BM137" s="38">
        <v>4</v>
      </c>
      <c r="BN137" s="37">
        <v>0.193</v>
      </c>
      <c r="BO137" s="38">
        <v>5</v>
      </c>
      <c r="BP137" s="1">
        <v>1.4029911951864247E-4</v>
      </c>
      <c r="BQ137" s="38">
        <v>2</v>
      </c>
      <c r="BR137" s="36">
        <v>80.884794475362355</v>
      </c>
      <c r="BS137" s="38">
        <v>4</v>
      </c>
      <c r="BT137" s="29">
        <v>162</v>
      </c>
      <c r="BU137" s="3">
        <v>1</v>
      </c>
      <c r="BV137" s="37">
        <v>23.427870403514557</v>
      </c>
      <c r="BW137" s="38">
        <v>2</v>
      </c>
      <c r="BX137" s="120">
        <v>0.69714285714285718</v>
      </c>
      <c r="BY137" s="87" t="s">
        <v>59</v>
      </c>
    </row>
    <row r="138" spans="2:77" ht="12">
      <c r="B138" s="77" t="s">
        <v>180</v>
      </c>
      <c r="C138" s="38">
        <v>921</v>
      </c>
      <c r="D138" s="78" t="s">
        <v>200</v>
      </c>
      <c r="E138" s="41" t="s">
        <v>89</v>
      </c>
      <c r="F138" s="3">
        <v>18.100000000000001</v>
      </c>
      <c r="G138" s="3">
        <v>3</v>
      </c>
      <c r="H138" s="4">
        <v>76.760000000000005</v>
      </c>
      <c r="I138" s="3">
        <v>2</v>
      </c>
      <c r="J138" s="5">
        <v>52.001000500250129</v>
      </c>
      <c r="K138" s="3">
        <v>2</v>
      </c>
      <c r="L138" s="82">
        <v>404</v>
      </c>
      <c r="M138" s="3">
        <v>2</v>
      </c>
      <c r="N138" s="1">
        <v>0.96648928520063282</v>
      </c>
      <c r="O138" s="3">
        <v>2</v>
      </c>
      <c r="P138" s="38"/>
      <c r="Q138" s="3"/>
      <c r="R138" s="70">
        <v>0</v>
      </c>
      <c r="S138" s="3">
        <v>0</v>
      </c>
      <c r="T138" s="28">
        <v>0.43849840255591055</v>
      </c>
      <c r="U138" s="3">
        <v>3</v>
      </c>
      <c r="V138" s="113">
        <v>58.05</v>
      </c>
      <c r="W138" s="3">
        <v>4</v>
      </c>
      <c r="X138" s="36">
        <v>84.29</v>
      </c>
      <c r="Y138" s="3">
        <v>4</v>
      </c>
      <c r="Z138" s="36">
        <v>36.74</v>
      </c>
      <c r="AA138" s="3">
        <v>5</v>
      </c>
      <c r="AB138" s="36">
        <v>7.11</v>
      </c>
      <c r="AC138" s="3">
        <v>5</v>
      </c>
      <c r="AD138" s="73">
        <v>3.2203389830508501E-2</v>
      </c>
      <c r="AE138" s="3">
        <v>2</v>
      </c>
      <c r="AF138" s="73">
        <v>1.44161460836136E-2</v>
      </c>
      <c r="AG138" s="3">
        <v>2</v>
      </c>
      <c r="AH138" s="73">
        <v>9.0502793296089304E-2</v>
      </c>
      <c r="AI138" s="3">
        <v>1</v>
      </c>
      <c r="AJ138" s="73">
        <v>0.28301886792452802</v>
      </c>
      <c r="AK138" s="3">
        <v>1</v>
      </c>
      <c r="AL138" s="73">
        <v>0.98430241870895396</v>
      </c>
      <c r="AM138" s="3">
        <v>4</v>
      </c>
      <c r="AN138" s="29">
        <v>40.278848676104673</v>
      </c>
      <c r="AO138" s="3">
        <v>3</v>
      </c>
      <c r="AP138" s="29">
        <v>40.276463995294201</v>
      </c>
      <c r="AQ138" s="3">
        <v>2</v>
      </c>
      <c r="AR138" s="28">
        <v>0.27781451931424195</v>
      </c>
      <c r="AS138" s="38">
        <v>5</v>
      </c>
      <c r="AT138" s="28">
        <v>0.39261268969243929</v>
      </c>
      <c r="AU138" s="38">
        <v>4</v>
      </c>
      <c r="AV138" s="28">
        <v>0.46436451886531788</v>
      </c>
      <c r="AW138" s="38">
        <v>4</v>
      </c>
      <c r="AX138" s="31">
        <v>1.4990080729666031</v>
      </c>
      <c r="AY138" s="38">
        <v>3</v>
      </c>
      <c r="AZ138" s="28">
        <v>6.5658902898300453E-2</v>
      </c>
      <c r="BA138" s="38">
        <v>3</v>
      </c>
      <c r="BB138" s="28">
        <v>0.13019703436297531</v>
      </c>
      <c r="BC138" s="38">
        <v>5</v>
      </c>
      <c r="BD138" s="32">
        <v>-7.23</v>
      </c>
      <c r="BE138" s="38">
        <v>1</v>
      </c>
      <c r="BF138" s="3">
        <v>12.74</v>
      </c>
      <c r="BG138" s="38">
        <v>3</v>
      </c>
      <c r="BH138" s="1">
        <v>0.16250000000000001</v>
      </c>
      <c r="BI138" s="38">
        <v>3</v>
      </c>
      <c r="BJ138" s="37">
        <v>0.2276707643009393</v>
      </c>
      <c r="BK138" s="38">
        <v>4</v>
      </c>
      <c r="BL138" s="37">
        <v>0.15735294117647058</v>
      </c>
      <c r="BM138" s="38">
        <v>1</v>
      </c>
      <c r="BN138" s="37">
        <v>0.15659999999999999</v>
      </c>
      <c r="BO138" s="38">
        <v>5</v>
      </c>
      <c r="BP138" s="1">
        <v>6.8991745725051568E-2</v>
      </c>
      <c r="BQ138" s="38">
        <v>2</v>
      </c>
      <c r="BR138" s="36">
        <v>82.58680095414789</v>
      </c>
      <c r="BS138" s="38">
        <v>4</v>
      </c>
      <c r="BT138" s="29">
        <v>2</v>
      </c>
      <c r="BU138" s="3">
        <v>4</v>
      </c>
      <c r="BV138" s="37">
        <v>22.567194576210628</v>
      </c>
      <c r="BW138" s="38">
        <v>2</v>
      </c>
      <c r="BX138" s="120">
        <v>0.50857142857142856</v>
      </c>
      <c r="BY138" s="89" t="s">
        <v>71</v>
      </c>
    </row>
    <row r="139" spans="2:77" ht="12">
      <c r="B139" s="77" t="s">
        <v>180</v>
      </c>
      <c r="C139" s="38">
        <v>922</v>
      </c>
      <c r="D139" s="78" t="s">
        <v>201</v>
      </c>
      <c r="E139" s="41" t="s">
        <v>89</v>
      </c>
      <c r="F139" s="3">
        <v>11.3</v>
      </c>
      <c r="G139" s="3">
        <v>4</v>
      </c>
      <c r="H139" s="4">
        <v>58.44</v>
      </c>
      <c r="I139" s="3">
        <v>4</v>
      </c>
      <c r="J139" s="5">
        <v>48.69747899159664</v>
      </c>
      <c r="K139" s="3">
        <v>3</v>
      </c>
      <c r="L139" s="82">
        <v>1467</v>
      </c>
      <c r="M139" s="3">
        <v>1</v>
      </c>
      <c r="N139" s="1">
        <v>0.98571428571428577</v>
      </c>
      <c r="O139" s="3">
        <v>3</v>
      </c>
      <c r="P139" s="38"/>
      <c r="Q139" s="3"/>
      <c r="R139" s="70">
        <v>0</v>
      </c>
      <c r="S139" s="3">
        <v>0</v>
      </c>
      <c r="T139" s="28">
        <v>0.31669329073482427</v>
      </c>
      <c r="U139" s="3">
        <v>4</v>
      </c>
      <c r="V139" s="113">
        <v>61.25</v>
      </c>
      <c r="W139" s="3">
        <v>5</v>
      </c>
      <c r="X139" s="36">
        <v>82.23</v>
      </c>
      <c r="Y139" s="3">
        <v>5</v>
      </c>
      <c r="Z139" s="36">
        <v>43.15</v>
      </c>
      <c r="AA139" s="3">
        <v>2</v>
      </c>
      <c r="AB139" s="36">
        <v>6.57</v>
      </c>
      <c r="AC139" s="3">
        <v>1</v>
      </c>
      <c r="AD139" s="73">
        <v>3.67965367965368E-2</v>
      </c>
      <c r="AE139" s="3">
        <v>1</v>
      </c>
      <c r="AF139" s="73">
        <v>2.1810971579643099E-2</v>
      </c>
      <c r="AG139" s="3">
        <v>1</v>
      </c>
      <c r="AH139" s="73">
        <v>2.3517382413088001E-2</v>
      </c>
      <c r="AI139" s="3">
        <v>4</v>
      </c>
      <c r="AJ139" s="73">
        <v>9.5518001469507806E-3</v>
      </c>
      <c r="AK139" s="3">
        <v>5</v>
      </c>
      <c r="AL139" s="73">
        <v>0.97191011235955105</v>
      </c>
      <c r="AM139" s="3">
        <v>3</v>
      </c>
      <c r="AN139" s="29">
        <v>32.954545454545467</v>
      </c>
      <c r="AO139" s="3">
        <v>2</v>
      </c>
      <c r="AP139" s="29">
        <v>45.454545454545489</v>
      </c>
      <c r="AQ139" s="3">
        <v>2</v>
      </c>
      <c r="AR139" s="28">
        <v>0.22155672192635711</v>
      </c>
      <c r="AS139" s="38">
        <v>4</v>
      </c>
      <c r="AT139" s="28">
        <v>0.14630175562106748</v>
      </c>
      <c r="AU139" s="38">
        <v>2</v>
      </c>
      <c r="AV139" s="28">
        <v>0.46436451886531788</v>
      </c>
      <c r="AW139" s="38">
        <v>2</v>
      </c>
      <c r="AX139" s="31">
        <v>1.4990080729666031</v>
      </c>
      <c r="AY139" s="38">
        <v>3</v>
      </c>
      <c r="AZ139" s="28">
        <v>5.7731930712432114E-2</v>
      </c>
      <c r="BA139" s="38">
        <v>3</v>
      </c>
      <c r="BB139" s="28">
        <v>0.10425954478913728</v>
      </c>
      <c r="BC139" s="38">
        <v>5</v>
      </c>
      <c r="BD139" s="32">
        <v>-14.83</v>
      </c>
      <c r="BE139" s="38">
        <v>1</v>
      </c>
      <c r="BF139" s="3"/>
      <c r="BG139" s="38">
        <v>1</v>
      </c>
      <c r="BH139" s="1">
        <v>0</v>
      </c>
      <c r="BI139" s="38">
        <v>2</v>
      </c>
      <c r="BJ139" s="37">
        <v>0.2276707643009393</v>
      </c>
      <c r="BK139" s="38">
        <v>4</v>
      </c>
      <c r="BL139" s="37">
        <v>0.71593533487297922</v>
      </c>
      <c r="BM139" s="38">
        <v>1</v>
      </c>
      <c r="BN139" s="37">
        <v>0.17380000000000001</v>
      </c>
      <c r="BO139" s="38">
        <v>5</v>
      </c>
      <c r="BP139" s="1">
        <v>1.0894367013608495E-4</v>
      </c>
      <c r="BQ139" s="38">
        <v>4</v>
      </c>
      <c r="BR139" s="36">
        <v>93.5076065995286</v>
      </c>
      <c r="BS139" s="38">
        <v>4</v>
      </c>
      <c r="BT139" s="29">
        <v>6</v>
      </c>
      <c r="BU139" s="3">
        <v>3</v>
      </c>
      <c r="BV139" s="37">
        <v>1.68818249264276</v>
      </c>
      <c r="BW139" s="38">
        <v>1</v>
      </c>
      <c r="BX139" s="120">
        <v>0.48</v>
      </c>
      <c r="BY139" s="89" t="s">
        <v>71</v>
      </c>
    </row>
    <row r="140" spans="2:77" ht="12">
      <c r="B140" s="76" t="s">
        <v>180</v>
      </c>
      <c r="C140" s="38">
        <v>923</v>
      </c>
      <c r="D140" s="76" t="s">
        <v>202</v>
      </c>
      <c r="E140" s="41" t="s">
        <v>89</v>
      </c>
      <c r="F140" s="3">
        <v>1.3</v>
      </c>
      <c r="G140" s="3">
        <v>5</v>
      </c>
      <c r="H140" s="4">
        <v>19.21</v>
      </c>
      <c r="I140" s="3">
        <v>5</v>
      </c>
      <c r="J140" s="5">
        <v>11.739799846035412</v>
      </c>
      <c r="K140" s="3">
        <v>5</v>
      </c>
      <c r="L140" s="82">
        <v>83</v>
      </c>
      <c r="M140" s="3">
        <v>4</v>
      </c>
      <c r="N140" s="1">
        <v>0.99199497724062158</v>
      </c>
      <c r="O140" s="3">
        <v>3</v>
      </c>
      <c r="P140" s="44">
        <v>1</v>
      </c>
      <c r="Q140" s="3">
        <v>2</v>
      </c>
      <c r="R140" s="70">
        <v>0</v>
      </c>
      <c r="S140" s="3">
        <v>0</v>
      </c>
      <c r="T140" s="28">
        <v>0.3088977635782747</v>
      </c>
      <c r="U140" s="3">
        <v>4</v>
      </c>
      <c r="V140" s="113">
        <v>81.34</v>
      </c>
      <c r="W140" s="3">
        <v>5</v>
      </c>
      <c r="X140" s="36">
        <v>104.58</v>
      </c>
      <c r="Y140" s="3">
        <v>2</v>
      </c>
      <c r="Z140" s="36">
        <v>72.540000000000006</v>
      </c>
      <c r="AA140" s="3">
        <v>2</v>
      </c>
      <c r="AB140" s="36">
        <v>41.64</v>
      </c>
      <c r="AC140" s="3">
        <v>2</v>
      </c>
      <c r="AD140" s="73">
        <v>3.8745387453874597E-2</v>
      </c>
      <c r="AE140" s="3">
        <v>1</v>
      </c>
      <c r="AF140" s="73">
        <v>8.16696914700543E-3</v>
      </c>
      <c r="AG140" s="3">
        <v>4</v>
      </c>
      <c r="AH140" s="73">
        <v>2.2022022022022001E-2</v>
      </c>
      <c r="AI140" s="3">
        <v>4</v>
      </c>
      <c r="AJ140" s="73">
        <v>2.67513793679987E-2</v>
      </c>
      <c r="AK140" s="3">
        <v>4</v>
      </c>
      <c r="AL140" s="73">
        <v>0.96098003629764095</v>
      </c>
      <c r="AM140" s="3">
        <v>2</v>
      </c>
      <c r="AN140" s="29">
        <v>69.672131147540981</v>
      </c>
      <c r="AO140" s="3">
        <v>5</v>
      </c>
      <c r="AP140" s="29">
        <v>77.049180327868854</v>
      </c>
      <c r="AQ140" s="3">
        <v>5</v>
      </c>
      <c r="AR140" s="28">
        <v>0.12117979816729689</v>
      </c>
      <c r="AS140" s="38">
        <v>2</v>
      </c>
      <c r="AT140" s="28">
        <v>0.64132682604020186</v>
      </c>
      <c r="AU140" s="38">
        <v>5</v>
      </c>
      <c r="AV140" s="28">
        <v>0.46436451886531788</v>
      </c>
      <c r="AW140" s="38">
        <v>5</v>
      </c>
      <c r="AX140" s="31">
        <v>1.4990080729666031</v>
      </c>
      <c r="AY140" s="38">
        <v>3</v>
      </c>
      <c r="AZ140" s="28">
        <v>8.4621913127287951E-2</v>
      </c>
      <c r="BA140" s="38">
        <v>4</v>
      </c>
      <c r="BB140" s="28">
        <v>8.0681205056716901E-2</v>
      </c>
      <c r="BC140" s="38">
        <v>4</v>
      </c>
      <c r="BD140" s="32">
        <v>-11.96</v>
      </c>
      <c r="BE140" s="38">
        <v>1</v>
      </c>
      <c r="BF140" s="3">
        <v>0.65999999999999992</v>
      </c>
      <c r="BG140" s="38">
        <v>2</v>
      </c>
      <c r="BH140" s="1">
        <v>0.68194444444444446</v>
      </c>
      <c r="BI140" s="38">
        <v>5</v>
      </c>
      <c r="BJ140" s="37">
        <v>0.65536655723770376</v>
      </c>
      <c r="BK140" s="38">
        <v>5</v>
      </c>
      <c r="BL140" s="37">
        <v>0.25953516090584028</v>
      </c>
      <c r="BM140" s="38">
        <v>5</v>
      </c>
      <c r="BN140" s="37">
        <v>0.36809999999999998</v>
      </c>
      <c r="BO140" s="38">
        <v>4</v>
      </c>
      <c r="BP140" s="1">
        <v>3.5556851860395504E-3</v>
      </c>
      <c r="BQ140" s="38">
        <v>2</v>
      </c>
      <c r="BR140" s="36">
        <v>100</v>
      </c>
      <c r="BS140" s="38">
        <v>2</v>
      </c>
      <c r="BT140" s="29">
        <v>5</v>
      </c>
      <c r="BU140" s="3">
        <v>3</v>
      </c>
      <c r="BV140" s="37">
        <v>23.782083024635472</v>
      </c>
      <c r="BW140" s="38">
        <v>2</v>
      </c>
      <c r="BX140" s="120">
        <v>0.7142857142857143</v>
      </c>
      <c r="BY140" s="87" t="s">
        <v>59</v>
      </c>
    </row>
    <row r="141" spans="2:77" ht="12">
      <c r="B141" s="77" t="s">
        <v>180</v>
      </c>
      <c r="C141" s="38">
        <v>924</v>
      </c>
      <c r="D141" s="78" t="s">
        <v>203</v>
      </c>
      <c r="E141" s="41" t="s">
        <v>89</v>
      </c>
      <c r="F141" s="3">
        <v>25.5</v>
      </c>
      <c r="G141" s="3">
        <v>2</v>
      </c>
      <c r="H141" s="4">
        <v>78.45</v>
      </c>
      <c r="I141" s="3">
        <v>2</v>
      </c>
      <c r="J141" s="5">
        <v>41.865315852205001</v>
      </c>
      <c r="K141" s="3">
        <v>4</v>
      </c>
      <c r="L141" s="82">
        <v>42</v>
      </c>
      <c r="M141" s="3">
        <v>4</v>
      </c>
      <c r="N141" s="1">
        <v>0.99797365754812561</v>
      </c>
      <c r="O141" s="3">
        <v>4</v>
      </c>
      <c r="P141" s="38"/>
      <c r="Q141" s="3"/>
      <c r="R141" s="70">
        <v>0.40056022408963587</v>
      </c>
      <c r="S141" s="3">
        <v>1</v>
      </c>
      <c r="T141" s="28">
        <v>0.59928115015974437</v>
      </c>
      <c r="U141" s="3">
        <v>2</v>
      </c>
      <c r="V141" s="113">
        <v>42.48</v>
      </c>
      <c r="W141" s="3">
        <v>1</v>
      </c>
      <c r="X141" s="36">
        <v>88.55</v>
      </c>
      <c r="Y141" s="3">
        <v>5</v>
      </c>
      <c r="Z141" s="36">
        <v>27.53</v>
      </c>
      <c r="AA141" s="3">
        <v>2</v>
      </c>
      <c r="AB141" s="36">
        <v>3.65</v>
      </c>
      <c r="AC141" s="3">
        <v>3</v>
      </c>
      <c r="AD141" s="73">
        <v>8.6058519793459406E-3</v>
      </c>
      <c r="AE141" s="3">
        <v>5</v>
      </c>
      <c r="AF141" s="73">
        <v>2.9782007982806301E-2</v>
      </c>
      <c r="AG141" s="3">
        <v>1</v>
      </c>
      <c r="AH141" s="73">
        <v>3.0245746691871401E-2</v>
      </c>
      <c r="AI141" s="3">
        <v>4</v>
      </c>
      <c r="AJ141" s="73">
        <v>5.9743954480796599E-2</v>
      </c>
      <c r="AK141" s="3">
        <v>3</v>
      </c>
      <c r="AL141" s="73">
        <v>0.96929689898679805</v>
      </c>
      <c r="AM141" s="3">
        <v>2</v>
      </c>
      <c r="AN141" s="29">
        <v>15.214095875578302</v>
      </c>
      <c r="AO141" s="3">
        <v>1</v>
      </c>
      <c r="AP141" s="29">
        <v>21.734422679397568</v>
      </c>
      <c r="AQ141" s="3">
        <v>1</v>
      </c>
      <c r="AR141" s="28">
        <v>0.16320585980832122</v>
      </c>
      <c r="AS141" s="38">
        <v>3</v>
      </c>
      <c r="AT141" s="28">
        <v>0.56660977813472546</v>
      </c>
      <c r="AU141" s="38">
        <v>5</v>
      </c>
      <c r="AV141" s="28">
        <v>0.46436451886531788</v>
      </c>
      <c r="AW141" s="38">
        <v>5</v>
      </c>
      <c r="AX141" s="31">
        <v>1.4990080729666031</v>
      </c>
      <c r="AY141" s="38">
        <v>3</v>
      </c>
      <c r="AZ141" s="28">
        <v>0.17905342888556636</v>
      </c>
      <c r="BA141" s="38">
        <v>5</v>
      </c>
      <c r="BB141" s="28">
        <v>0.15086121914591746</v>
      </c>
      <c r="BC141" s="38">
        <v>5</v>
      </c>
      <c r="BD141" s="32">
        <v>-3.44</v>
      </c>
      <c r="BE141" s="38">
        <v>2</v>
      </c>
      <c r="BF141" s="3">
        <v>24.779999999999998</v>
      </c>
      <c r="BG141" s="38">
        <v>3</v>
      </c>
      <c r="BH141" s="1">
        <v>0</v>
      </c>
      <c r="BI141" s="38">
        <v>2</v>
      </c>
      <c r="BJ141" s="37">
        <v>0.41698056420596696</v>
      </c>
      <c r="BK141" s="38">
        <v>5</v>
      </c>
      <c r="BL141" s="37">
        <v>0.51948477240475932</v>
      </c>
      <c r="BM141" s="38">
        <v>2</v>
      </c>
      <c r="BN141" s="37">
        <v>0.26479999999999998</v>
      </c>
      <c r="BO141" s="38">
        <v>5</v>
      </c>
      <c r="BP141" s="1">
        <v>0.12341102544268433</v>
      </c>
      <c r="BQ141" s="38">
        <v>3</v>
      </c>
      <c r="BR141" s="36">
        <v>100</v>
      </c>
      <c r="BS141" s="38">
        <v>2</v>
      </c>
      <c r="BT141" s="29">
        <v>9</v>
      </c>
      <c r="BU141" s="3">
        <v>2</v>
      </c>
      <c r="BV141" s="37">
        <v>41.742427175047197</v>
      </c>
      <c r="BW141" s="38">
        <v>3</v>
      </c>
      <c r="BX141" s="120">
        <v>0.52571428571428569</v>
      </c>
      <c r="BY141" s="89" t="s">
        <v>71</v>
      </c>
    </row>
    <row r="142" spans="2:77" ht="12">
      <c r="B142" s="77" t="s">
        <v>204</v>
      </c>
      <c r="C142" s="38">
        <v>1001</v>
      </c>
      <c r="D142" s="79" t="s">
        <v>205</v>
      </c>
      <c r="E142" s="39" t="s">
        <v>58</v>
      </c>
      <c r="F142" s="3">
        <v>6.1</v>
      </c>
      <c r="G142" s="3">
        <v>5</v>
      </c>
      <c r="H142" s="4">
        <v>40.82</v>
      </c>
      <c r="I142" s="3">
        <v>5</v>
      </c>
      <c r="J142" s="5">
        <v>50.392970199759858</v>
      </c>
      <c r="K142" s="3">
        <v>3</v>
      </c>
      <c r="L142" s="82">
        <v>2667</v>
      </c>
      <c r="M142" s="3">
        <v>1</v>
      </c>
      <c r="N142" s="1">
        <v>0.99991170367754179</v>
      </c>
      <c r="O142" s="3">
        <v>5</v>
      </c>
      <c r="P142" s="38">
        <v>2</v>
      </c>
      <c r="Q142" s="3">
        <v>2</v>
      </c>
      <c r="R142" s="57">
        <v>0.31</v>
      </c>
      <c r="S142" s="3">
        <v>2</v>
      </c>
      <c r="T142" s="28">
        <v>0.32084880636604779</v>
      </c>
      <c r="U142" s="3">
        <v>4</v>
      </c>
      <c r="V142" s="113">
        <v>85.11</v>
      </c>
      <c r="W142" s="3">
        <v>4</v>
      </c>
      <c r="X142" s="36">
        <v>108.45</v>
      </c>
      <c r="Y142" s="3">
        <v>2</v>
      </c>
      <c r="Z142" s="36">
        <v>78.03</v>
      </c>
      <c r="AA142" s="3">
        <v>2</v>
      </c>
      <c r="AB142" s="36">
        <v>99.76</v>
      </c>
      <c r="AC142" s="3">
        <v>3</v>
      </c>
      <c r="AD142" s="73">
        <v>3.06362922230951E-2</v>
      </c>
      <c r="AE142" s="3">
        <v>2</v>
      </c>
      <c r="AF142" s="73">
        <v>1.0559155267578601E-2</v>
      </c>
      <c r="AG142" s="3">
        <v>4</v>
      </c>
      <c r="AH142" s="73">
        <v>2.65365258502364E-2</v>
      </c>
      <c r="AI142" s="3">
        <v>4</v>
      </c>
      <c r="AJ142" s="73">
        <v>6.0606060606060601E-2</v>
      </c>
      <c r="AK142" s="3">
        <v>3</v>
      </c>
      <c r="AL142" s="73">
        <v>0.95800335973122197</v>
      </c>
      <c r="AM142" s="3">
        <v>1</v>
      </c>
      <c r="AN142" s="29">
        <v>54.929586202617998</v>
      </c>
      <c r="AO142" s="3">
        <v>4</v>
      </c>
      <c r="AP142" s="29">
        <v>63.382343817854661</v>
      </c>
      <c r="AQ142" s="3">
        <v>4</v>
      </c>
      <c r="AR142" s="28">
        <v>0.14033912190458464</v>
      </c>
      <c r="AS142" s="38">
        <v>2</v>
      </c>
      <c r="AT142" s="28">
        <v>0.40325339282394496</v>
      </c>
      <c r="AU142" s="38">
        <v>4</v>
      </c>
      <c r="AV142" s="28">
        <v>0.58935882911328996</v>
      </c>
      <c r="AW142" s="38">
        <v>4</v>
      </c>
      <c r="AX142" s="31">
        <v>1.2699805023354778</v>
      </c>
      <c r="AY142" s="38">
        <v>2</v>
      </c>
      <c r="AZ142" s="28">
        <v>0.32445816688935591</v>
      </c>
      <c r="BA142" s="38">
        <v>5</v>
      </c>
      <c r="BB142" s="28">
        <v>5.7324979227326087E-2</v>
      </c>
      <c r="BC142" s="38">
        <v>4</v>
      </c>
      <c r="BD142" s="32">
        <v>-6.39</v>
      </c>
      <c r="BE142" s="38">
        <v>1</v>
      </c>
      <c r="BF142" s="3"/>
      <c r="BG142" s="38">
        <v>1</v>
      </c>
      <c r="BH142" s="1">
        <v>0</v>
      </c>
      <c r="BI142" s="38">
        <v>2</v>
      </c>
      <c r="BJ142" s="37">
        <v>0.47810860503197239</v>
      </c>
      <c r="BK142" s="38">
        <v>5</v>
      </c>
      <c r="BL142" s="37">
        <v>0.29139243773390117</v>
      </c>
      <c r="BM142" s="38">
        <v>4</v>
      </c>
      <c r="BN142" s="37">
        <v>0.3125</v>
      </c>
      <c r="BO142" s="38">
        <v>4</v>
      </c>
      <c r="BP142" s="1">
        <v>8.8214962777476732E-4</v>
      </c>
      <c r="BQ142" s="38">
        <v>3</v>
      </c>
      <c r="BR142" s="36">
        <v>91.610702693372062</v>
      </c>
      <c r="BS142" s="38">
        <v>4</v>
      </c>
      <c r="BT142" s="29">
        <v>101</v>
      </c>
      <c r="BU142" s="3">
        <v>1</v>
      </c>
      <c r="BV142" s="37">
        <v>2.8722051595783973</v>
      </c>
      <c r="BW142" s="38">
        <v>1</v>
      </c>
      <c r="BX142" s="120">
        <v>0.65714285714285714</v>
      </c>
      <c r="BY142" s="86" t="s">
        <v>56</v>
      </c>
    </row>
    <row r="143" spans="2:77" ht="12">
      <c r="B143" s="77" t="s">
        <v>204</v>
      </c>
      <c r="C143" s="38">
        <v>1002</v>
      </c>
      <c r="D143" s="79" t="s">
        <v>206</v>
      </c>
      <c r="E143" s="39" t="s">
        <v>58</v>
      </c>
      <c r="F143" s="3">
        <v>11.9</v>
      </c>
      <c r="G143" s="3">
        <v>4</v>
      </c>
      <c r="H143" s="4">
        <v>60.64</v>
      </c>
      <c r="I143" s="3">
        <v>4</v>
      </c>
      <c r="J143" s="5">
        <v>40.224545102593886</v>
      </c>
      <c r="K143" s="3">
        <v>4</v>
      </c>
      <c r="L143" s="82">
        <v>831</v>
      </c>
      <c r="M143" s="3">
        <v>1</v>
      </c>
      <c r="N143" s="1">
        <v>0.96143672560211613</v>
      </c>
      <c r="O143" s="3">
        <v>2</v>
      </c>
      <c r="P143" s="38">
        <v>2</v>
      </c>
      <c r="Q143" s="3">
        <v>2</v>
      </c>
      <c r="R143" s="70">
        <v>0</v>
      </c>
      <c r="S143" s="3">
        <v>0</v>
      </c>
      <c r="T143" s="28">
        <v>0.33612732095490722</v>
      </c>
      <c r="U143" s="3">
        <v>4</v>
      </c>
      <c r="V143" s="113">
        <v>72.55</v>
      </c>
      <c r="W143" s="3">
        <v>2</v>
      </c>
      <c r="X143" s="36">
        <v>82.26</v>
      </c>
      <c r="Y143" s="3">
        <v>2</v>
      </c>
      <c r="Z143" s="36">
        <v>32.68</v>
      </c>
      <c r="AA143" s="3">
        <v>2</v>
      </c>
      <c r="AB143" s="36">
        <v>5.26</v>
      </c>
      <c r="AC143" s="3">
        <v>4</v>
      </c>
      <c r="AD143" s="73">
        <v>1.5414258188824701E-2</v>
      </c>
      <c r="AE143" s="3">
        <v>4</v>
      </c>
      <c r="AF143" s="73">
        <v>7.4463425317564703E-3</v>
      </c>
      <c r="AG143" s="3">
        <v>4</v>
      </c>
      <c r="AH143" s="73">
        <v>3.2258064516128997E-2</v>
      </c>
      <c r="AI143" s="3">
        <v>4</v>
      </c>
      <c r="AJ143" s="73">
        <v>7.2463768115942004E-2</v>
      </c>
      <c r="AK143" s="3">
        <v>2</v>
      </c>
      <c r="AL143" s="73">
        <v>0.97787998247919405</v>
      </c>
      <c r="AM143" s="3">
        <v>3</v>
      </c>
      <c r="AN143" s="29">
        <v>52.941176470588189</v>
      </c>
      <c r="AO143" s="3">
        <v>4</v>
      </c>
      <c r="AP143" s="29">
        <v>66.666666666666643</v>
      </c>
      <c r="AQ143" s="3">
        <v>4</v>
      </c>
      <c r="AR143" s="28">
        <v>0.16429547900331642</v>
      </c>
      <c r="AS143" s="38">
        <v>3</v>
      </c>
      <c r="AT143" s="28">
        <v>0.68455453248605891</v>
      </c>
      <c r="AU143" s="38">
        <v>5</v>
      </c>
      <c r="AV143" s="28">
        <v>0.58935882911328996</v>
      </c>
      <c r="AW143" s="38">
        <v>5</v>
      </c>
      <c r="AX143" s="31">
        <v>1.2699805023354778</v>
      </c>
      <c r="AY143" s="38">
        <v>2</v>
      </c>
      <c r="AZ143" s="28">
        <v>0.16267813139120021</v>
      </c>
      <c r="BA143" s="38">
        <v>5</v>
      </c>
      <c r="BB143" s="28">
        <v>6.349094353782557E-2</v>
      </c>
      <c r="BC143" s="38">
        <v>4</v>
      </c>
      <c r="BD143" s="32">
        <v>-3.51</v>
      </c>
      <c r="BE143" s="38">
        <v>2</v>
      </c>
      <c r="BF143" s="3"/>
      <c r="BG143" s="38">
        <v>1</v>
      </c>
      <c r="BH143" s="1">
        <v>0</v>
      </c>
      <c r="BI143" s="38">
        <v>2</v>
      </c>
      <c r="BJ143" s="37">
        <v>0</v>
      </c>
      <c r="BK143" s="38">
        <v>2</v>
      </c>
      <c r="BL143" s="37">
        <v>0.62492939182828089</v>
      </c>
      <c r="BM143" s="38">
        <v>3</v>
      </c>
      <c r="BN143" s="37">
        <v>0.27129999999999999</v>
      </c>
      <c r="BO143" s="38">
        <v>4</v>
      </c>
      <c r="BP143" s="1">
        <v>7.7240089757647833E-3</v>
      </c>
      <c r="BQ143" s="38">
        <v>2</v>
      </c>
      <c r="BR143" s="36">
        <v>99.192810020835495</v>
      </c>
      <c r="BS143" s="38">
        <v>3</v>
      </c>
      <c r="BT143" s="29">
        <v>27</v>
      </c>
      <c r="BU143" s="3">
        <v>1</v>
      </c>
      <c r="BV143" s="37">
        <v>51.694389359313419</v>
      </c>
      <c r="BW143" s="38">
        <v>4</v>
      </c>
      <c r="BX143" s="120">
        <v>0.58857142857142852</v>
      </c>
      <c r="BY143" s="88" t="s">
        <v>65</v>
      </c>
    </row>
    <row r="144" spans="2:77" ht="12">
      <c r="B144" s="77" t="s">
        <v>204</v>
      </c>
      <c r="C144" s="38">
        <v>1003</v>
      </c>
      <c r="D144" s="79" t="s">
        <v>207</v>
      </c>
      <c r="E144" s="39" t="s">
        <v>58</v>
      </c>
      <c r="F144" s="3">
        <v>13.2</v>
      </c>
      <c r="G144" s="3">
        <v>3</v>
      </c>
      <c r="H144" s="4">
        <v>59.39</v>
      </c>
      <c r="I144" s="3">
        <v>4</v>
      </c>
      <c r="J144" s="5">
        <v>30.163810958388247</v>
      </c>
      <c r="K144" s="3">
        <v>5</v>
      </c>
      <c r="L144" s="82">
        <v>268</v>
      </c>
      <c r="M144" s="3">
        <v>3</v>
      </c>
      <c r="N144" s="1">
        <v>0.99329842931937173</v>
      </c>
      <c r="O144" s="3">
        <v>3</v>
      </c>
      <c r="P144" s="38"/>
      <c r="Q144" s="3"/>
      <c r="R144" s="70">
        <v>0</v>
      </c>
      <c r="S144" s="3">
        <v>0</v>
      </c>
      <c r="T144" s="28">
        <v>0.42111405835543764</v>
      </c>
      <c r="U144" s="3">
        <v>3</v>
      </c>
      <c r="V144" s="113">
        <v>74.819999999999993</v>
      </c>
      <c r="W144" s="3">
        <v>5</v>
      </c>
      <c r="X144" s="36">
        <v>93.61</v>
      </c>
      <c r="Y144" s="3">
        <v>2</v>
      </c>
      <c r="Z144" s="36">
        <v>55.85</v>
      </c>
      <c r="AA144" s="3">
        <v>1</v>
      </c>
      <c r="AB144" s="36">
        <v>8.0299999999999994</v>
      </c>
      <c r="AC144" s="3">
        <v>4</v>
      </c>
      <c r="AD144" s="73">
        <v>5.5166374781085797E-2</v>
      </c>
      <c r="AE144" s="3">
        <v>1</v>
      </c>
      <c r="AF144" s="73">
        <v>1.07560898449858E-2</v>
      </c>
      <c r="AG144" s="3">
        <v>4</v>
      </c>
      <c r="AH144" s="73">
        <v>1.85185185185185E-2</v>
      </c>
      <c r="AI144" s="3">
        <v>5</v>
      </c>
      <c r="AJ144" s="73">
        <v>7.2538860103627006E-2</v>
      </c>
      <c r="AK144" s="3">
        <v>2</v>
      </c>
      <c r="AL144" s="73">
        <v>0.97216070863650705</v>
      </c>
      <c r="AM144" s="3">
        <v>3</v>
      </c>
      <c r="AN144" s="29">
        <v>58.624580117438896</v>
      </c>
      <c r="AO144" s="3">
        <v>4</v>
      </c>
      <c r="AP144" s="29">
        <v>79.314854227031446</v>
      </c>
      <c r="AQ144" s="3">
        <v>5</v>
      </c>
      <c r="AR144" s="28">
        <v>0.17596304953584144</v>
      </c>
      <c r="AS144" s="38">
        <v>3</v>
      </c>
      <c r="AT144" s="28">
        <v>0.48401057946621784</v>
      </c>
      <c r="AU144" s="38">
        <v>4</v>
      </c>
      <c r="AV144" s="28">
        <v>0.58935882911328996</v>
      </c>
      <c r="AW144" s="38">
        <v>4</v>
      </c>
      <c r="AX144" s="31">
        <v>1.2699805023354778</v>
      </c>
      <c r="AY144" s="38">
        <v>2</v>
      </c>
      <c r="AZ144" s="28">
        <v>5.0625327675379611E-2</v>
      </c>
      <c r="BA144" s="38">
        <v>2</v>
      </c>
      <c r="BB144" s="28">
        <v>5.8410509488295466E-2</v>
      </c>
      <c r="BC144" s="38">
        <v>4</v>
      </c>
      <c r="BD144" s="32">
        <v>-18.27</v>
      </c>
      <c r="BE144" s="38">
        <v>1</v>
      </c>
      <c r="BF144" s="3"/>
      <c r="BG144" s="38">
        <v>1</v>
      </c>
      <c r="BH144" s="1">
        <v>0</v>
      </c>
      <c r="BI144" s="38">
        <v>2</v>
      </c>
      <c r="BJ144" s="37">
        <v>0</v>
      </c>
      <c r="BK144" s="38">
        <v>2</v>
      </c>
      <c r="BL144" s="37">
        <v>0.37031861375069869</v>
      </c>
      <c r="BM144" s="38">
        <v>5</v>
      </c>
      <c r="BN144" s="37">
        <v>0.23760000000000001</v>
      </c>
      <c r="BO144" s="38">
        <v>5</v>
      </c>
      <c r="BP144" s="1">
        <v>7.5196216657997528E-3</v>
      </c>
      <c r="BQ144" s="38">
        <v>3</v>
      </c>
      <c r="BR144" s="36">
        <v>89.985938741823077</v>
      </c>
      <c r="BS144" s="38">
        <v>4</v>
      </c>
      <c r="BT144" s="29">
        <v>9</v>
      </c>
      <c r="BU144" s="3">
        <v>2</v>
      </c>
      <c r="BV144" s="37">
        <v>21.411756486454372</v>
      </c>
      <c r="BW144" s="38">
        <v>2</v>
      </c>
      <c r="BX144" s="120">
        <v>0.59428571428571431</v>
      </c>
      <c r="BY144" s="88" t="s">
        <v>65</v>
      </c>
    </row>
    <row r="145" spans="2:77" ht="12">
      <c r="B145" s="77" t="s">
        <v>204</v>
      </c>
      <c r="C145" s="38">
        <v>1004</v>
      </c>
      <c r="D145" s="76" t="s">
        <v>208</v>
      </c>
      <c r="E145" s="39" t="s">
        <v>58</v>
      </c>
      <c r="F145" s="3">
        <v>23.6</v>
      </c>
      <c r="G145" s="3">
        <v>2</v>
      </c>
      <c r="H145" s="4">
        <v>73.88</v>
      </c>
      <c r="I145" s="3">
        <v>3</v>
      </c>
      <c r="J145" s="5">
        <v>45.640022358859703</v>
      </c>
      <c r="K145" s="3">
        <v>3</v>
      </c>
      <c r="L145" s="82">
        <v>629</v>
      </c>
      <c r="M145" s="3">
        <v>2</v>
      </c>
      <c r="N145" s="1">
        <v>0.90942249240121575</v>
      </c>
      <c r="O145" s="3">
        <v>2</v>
      </c>
      <c r="P145" s="38"/>
      <c r="Q145" s="3"/>
      <c r="R145" s="70">
        <v>0</v>
      </c>
      <c r="S145" s="3">
        <v>0</v>
      </c>
      <c r="T145" s="28">
        <v>0.46981432360742714</v>
      </c>
      <c r="U145" s="3">
        <v>3</v>
      </c>
      <c r="V145" s="113">
        <v>69.69</v>
      </c>
      <c r="W145" s="3">
        <v>5</v>
      </c>
      <c r="X145" s="36">
        <v>87.63</v>
      </c>
      <c r="Y145" s="3">
        <v>2</v>
      </c>
      <c r="Z145" s="36">
        <v>37.03</v>
      </c>
      <c r="AA145" s="3">
        <v>2</v>
      </c>
      <c r="AB145" s="36">
        <v>1.08</v>
      </c>
      <c r="AC145" s="3">
        <v>2</v>
      </c>
      <c r="AD145" s="73">
        <v>8.4346504559270494E-2</v>
      </c>
      <c r="AE145" s="3">
        <v>1</v>
      </c>
      <c r="AF145" s="73">
        <v>9.2127303182579796E-3</v>
      </c>
      <c r="AG145" s="3">
        <v>4</v>
      </c>
      <c r="AH145" s="73">
        <v>2.3598820058997098E-2</v>
      </c>
      <c r="AI145" s="3">
        <v>4</v>
      </c>
      <c r="AJ145" s="73">
        <v>3.06122448979592E-2</v>
      </c>
      <c r="AK145" s="3">
        <v>4</v>
      </c>
      <c r="AL145" s="73">
        <v>0.98994974874371899</v>
      </c>
      <c r="AM145" s="3">
        <v>5</v>
      </c>
      <c r="AN145" s="29">
        <v>47.021037801179645</v>
      </c>
      <c r="AO145" s="3">
        <v>3</v>
      </c>
      <c r="AP145" s="29">
        <v>67.55259450294912</v>
      </c>
      <c r="AQ145" s="3">
        <v>4</v>
      </c>
      <c r="AR145" s="28">
        <v>0.16175931480518485</v>
      </c>
      <c r="AS145" s="38">
        <v>3</v>
      </c>
      <c r="AT145" s="28">
        <v>0.44907407407407401</v>
      </c>
      <c r="AU145" s="38">
        <v>4</v>
      </c>
      <c r="AV145" s="28">
        <v>0.58935882911328996</v>
      </c>
      <c r="AW145" s="38">
        <v>4</v>
      </c>
      <c r="AX145" s="31">
        <v>1.2699805023354778</v>
      </c>
      <c r="AY145" s="38">
        <v>2</v>
      </c>
      <c r="AZ145" s="28">
        <v>8.1757704617356347E-2</v>
      </c>
      <c r="BA145" s="38">
        <v>4</v>
      </c>
      <c r="BB145" s="28">
        <v>6.9579767593977215E-2</v>
      </c>
      <c r="BC145" s="38">
        <v>4</v>
      </c>
      <c r="BD145" s="32">
        <v>-5.0199999999999996</v>
      </c>
      <c r="BE145" s="38">
        <v>1</v>
      </c>
      <c r="BF145" s="3"/>
      <c r="BG145" s="38">
        <v>1</v>
      </c>
      <c r="BH145" s="1">
        <v>0</v>
      </c>
      <c r="BI145" s="38">
        <v>2</v>
      </c>
      <c r="BJ145" s="37">
        <v>0</v>
      </c>
      <c r="BK145" s="38">
        <v>2</v>
      </c>
      <c r="BL145" s="37">
        <v>0.26883996613039796</v>
      </c>
      <c r="BM145" s="38">
        <v>3</v>
      </c>
      <c r="BN145" s="37">
        <v>0.20319999999999999</v>
      </c>
      <c r="BO145" s="38">
        <v>5</v>
      </c>
      <c r="BP145" s="1">
        <v>2.4739731932537242E-3</v>
      </c>
      <c r="BQ145" s="38">
        <v>3</v>
      </c>
      <c r="BR145" s="36">
        <v>81.556049959248398</v>
      </c>
      <c r="BS145" s="38">
        <v>4</v>
      </c>
      <c r="BT145" s="29">
        <v>2</v>
      </c>
      <c r="BU145" s="3">
        <v>4</v>
      </c>
      <c r="BV145" s="37">
        <v>28.971373358645302</v>
      </c>
      <c r="BW145" s="38">
        <v>2</v>
      </c>
      <c r="BX145" s="120">
        <v>0.53142857142857147</v>
      </c>
      <c r="BY145" s="89" t="s">
        <v>71</v>
      </c>
    </row>
    <row r="146" spans="2:77" ht="12">
      <c r="B146" s="77" t="s">
        <v>204</v>
      </c>
      <c r="C146" s="38">
        <v>1005</v>
      </c>
      <c r="D146" s="76" t="s">
        <v>209</v>
      </c>
      <c r="E146" s="39" t="s">
        <v>58</v>
      </c>
      <c r="F146" s="3">
        <v>15</v>
      </c>
      <c r="G146" s="3">
        <v>3</v>
      </c>
      <c r="H146" s="4">
        <v>67.34</v>
      </c>
      <c r="I146" s="3">
        <v>3</v>
      </c>
      <c r="J146" s="5">
        <v>41.151566469093986</v>
      </c>
      <c r="K146" s="3">
        <v>4</v>
      </c>
      <c r="L146" s="82">
        <v>63</v>
      </c>
      <c r="M146" s="3">
        <v>4</v>
      </c>
      <c r="N146" s="1">
        <v>0.97111218103033226</v>
      </c>
      <c r="O146" s="3">
        <v>2</v>
      </c>
      <c r="P146" s="38"/>
      <c r="Q146" s="3"/>
      <c r="R146" s="70">
        <v>0</v>
      </c>
      <c r="S146" s="3">
        <v>0</v>
      </c>
      <c r="T146" s="28">
        <v>0.37336870026525198</v>
      </c>
      <c r="U146" s="3">
        <v>4</v>
      </c>
      <c r="V146" s="113">
        <v>67.569999999999993</v>
      </c>
      <c r="W146" s="3">
        <v>2</v>
      </c>
      <c r="X146" s="36">
        <v>84.62</v>
      </c>
      <c r="Y146" s="3">
        <v>2</v>
      </c>
      <c r="Z146" s="36">
        <v>46.52</v>
      </c>
      <c r="AA146" s="3">
        <v>2</v>
      </c>
      <c r="AB146" s="36">
        <v>2.87</v>
      </c>
      <c r="AC146" s="3">
        <v>5</v>
      </c>
      <c r="AD146" s="73">
        <v>1.47058823529411E-2</v>
      </c>
      <c r="AE146" s="3">
        <v>4</v>
      </c>
      <c r="AF146" s="73">
        <v>9.3283582089552803E-3</v>
      </c>
      <c r="AG146" s="3">
        <v>4</v>
      </c>
      <c r="AH146" s="73">
        <v>2.5408348457350301E-2</v>
      </c>
      <c r="AI146" s="3">
        <v>4</v>
      </c>
      <c r="AJ146" s="73">
        <v>0.15</v>
      </c>
      <c r="AK146" s="3">
        <v>1</v>
      </c>
      <c r="AL146" s="73">
        <v>0.99067164179104505</v>
      </c>
      <c r="AM146" s="3">
        <v>5</v>
      </c>
      <c r="AN146" s="29">
        <v>9.4765909376176705</v>
      </c>
      <c r="AO146" s="3">
        <v>1</v>
      </c>
      <c r="AP146" s="29">
        <v>40.206523520734294</v>
      </c>
      <c r="AQ146" s="3">
        <v>2</v>
      </c>
      <c r="AR146" s="28">
        <v>0.16220504436035038</v>
      </c>
      <c r="AS146" s="38">
        <v>3</v>
      </c>
      <c r="AT146" s="28">
        <v>0.22530636644415661</v>
      </c>
      <c r="AU146" s="38">
        <v>3</v>
      </c>
      <c r="AV146" s="28">
        <v>0.58935882911328996</v>
      </c>
      <c r="AW146" s="38">
        <v>3</v>
      </c>
      <c r="AX146" s="31">
        <v>1.2699805023354778</v>
      </c>
      <c r="AY146" s="38">
        <v>2</v>
      </c>
      <c r="AZ146" s="28">
        <v>0.17775141787448565</v>
      </c>
      <c r="BA146" s="38">
        <v>5</v>
      </c>
      <c r="BB146" s="28">
        <v>8.5029284547489772E-2</v>
      </c>
      <c r="BC146" s="38">
        <v>4</v>
      </c>
      <c r="BD146" s="32">
        <v>-1.27</v>
      </c>
      <c r="BE146" s="38">
        <v>3</v>
      </c>
      <c r="BF146" s="3"/>
      <c r="BG146" s="38">
        <v>1</v>
      </c>
      <c r="BH146" s="1">
        <v>0</v>
      </c>
      <c r="BI146" s="38">
        <v>2</v>
      </c>
      <c r="BJ146" s="37">
        <v>0</v>
      </c>
      <c r="BK146" s="38">
        <v>2</v>
      </c>
      <c r="BL146" s="37">
        <v>0.10850775799229408</v>
      </c>
      <c r="BM146" s="38">
        <v>2</v>
      </c>
      <c r="BN146" s="37">
        <v>0.2525</v>
      </c>
      <c r="BO146" s="38">
        <v>5</v>
      </c>
      <c r="BP146" s="1">
        <v>4.8199976357719811E-2</v>
      </c>
      <c r="BQ146" s="38">
        <v>1</v>
      </c>
      <c r="BR146" s="36">
        <v>100</v>
      </c>
      <c r="BS146" s="38">
        <v>2</v>
      </c>
      <c r="BT146" s="29">
        <v>2</v>
      </c>
      <c r="BU146" s="3">
        <v>4</v>
      </c>
      <c r="BV146" s="37">
        <v>48.051045556367505</v>
      </c>
      <c r="BW146" s="38">
        <v>4</v>
      </c>
      <c r="BX146" s="120">
        <v>0.5714285714285714</v>
      </c>
      <c r="BY146" s="88" t="s">
        <v>65</v>
      </c>
    </row>
    <row r="147" spans="2:77" ht="12">
      <c r="B147" s="77" t="s">
        <v>204</v>
      </c>
      <c r="C147" s="38">
        <v>1006</v>
      </c>
      <c r="D147" s="76" t="s">
        <v>210</v>
      </c>
      <c r="E147" s="39" t="s">
        <v>58</v>
      </c>
      <c r="F147" s="3">
        <v>13.4</v>
      </c>
      <c r="G147" s="3">
        <v>3</v>
      </c>
      <c r="H147" s="4">
        <v>68.16</v>
      </c>
      <c r="I147" s="3">
        <v>3</v>
      </c>
      <c r="J147" s="5">
        <v>47.568468187024884</v>
      </c>
      <c r="K147" s="3">
        <v>3</v>
      </c>
      <c r="L147" s="82">
        <v>557</v>
      </c>
      <c r="M147" s="3">
        <v>2</v>
      </c>
      <c r="N147" s="1">
        <v>0.899885801294252</v>
      </c>
      <c r="O147" s="3">
        <v>2</v>
      </c>
      <c r="P147" s="38"/>
      <c r="Q147" s="3"/>
      <c r="R147" s="70">
        <v>0</v>
      </c>
      <c r="S147" s="3">
        <v>0</v>
      </c>
      <c r="T147" s="28">
        <v>0.34854111405835547</v>
      </c>
      <c r="U147" s="3">
        <v>4</v>
      </c>
      <c r="V147" s="113">
        <v>66.06</v>
      </c>
      <c r="W147" s="3">
        <v>4</v>
      </c>
      <c r="X147" s="36">
        <v>87.7</v>
      </c>
      <c r="Y147" s="3">
        <v>5</v>
      </c>
      <c r="Z147" s="36">
        <v>34.44</v>
      </c>
      <c r="AA147" s="3">
        <v>2</v>
      </c>
      <c r="AB147" s="36">
        <v>3.45</v>
      </c>
      <c r="AC147" s="3">
        <v>5</v>
      </c>
      <c r="AD147" s="73">
        <v>2.60010400416016E-2</v>
      </c>
      <c r="AE147" s="3">
        <v>2</v>
      </c>
      <c r="AF147" s="73">
        <v>2.6960429047688E-2</v>
      </c>
      <c r="AG147" s="3">
        <v>1</v>
      </c>
      <c r="AH147" s="73">
        <v>3.0534351145038201E-2</v>
      </c>
      <c r="AI147" s="3">
        <v>4</v>
      </c>
      <c r="AJ147" s="73">
        <v>0.15319148936170199</v>
      </c>
      <c r="AK147" s="3">
        <v>1</v>
      </c>
      <c r="AL147" s="73">
        <v>0.92984490505870399</v>
      </c>
      <c r="AM147" s="3">
        <v>1</v>
      </c>
      <c r="AN147" s="29">
        <v>33.87096774193548</v>
      </c>
      <c r="AO147" s="3">
        <v>2</v>
      </c>
      <c r="AP147" s="29">
        <v>37.288135593220339</v>
      </c>
      <c r="AQ147" s="3">
        <v>2</v>
      </c>
      <c r="AR147" s="28">
        <v>0.19903945163901654</v>
      </c>
      <c r="AS147" s="38">
        <v>3</v>
      </c>
      <c r="AT147" s="28">
        <v>3.4825722348078375E-2</v>
      </c>
      <c r="AU147" s="38">
        <v>1</v>
      </c>
      <c r="AV147" s="28">
        <v>0.58935882911328996</v>
      </c>
      <c r="AW147" s="38">
        <v>1</v>
      </c>
      <c r="AX147" s="31">
        <v>1.2699805023354778</v>
      </c>
      <c r="AY147" s="38">
        <v>2</v>
      </c>
      <c r="AZ147" s="28">
        <v>0.2533457763279709</v>
      </c>
      <c r="BA147" s="38">
        <v>5</v>
      </c>
      <c r="BB147" s="28">
        <v>8.1669016833626082E-2</v>
      </c>
      <c r="BC147" s="38">
        <v>4</v>
      </c>
      <c r="BD147" s="32">
        <v>-11.12</v>
      </c>
      <c r="BE147" s="38">
        <v>1</v>
      </c>
      <c r="BF147" s="3"/>
      <c r="BG147" s="38">
        <v>1</v>
      </c>
      <c r="BH147" s="1">
        <v>0</v>
      </c>
      <c r="BI147" s="38">
        <v>2</v>
      </c>
      <c r="BJ147" s="37">
        <v>0</v>
      </c>
      <c r="BK147" s="38">
        <v>2</v>
      </c>
      <c r="BL147" s="37">
        <v>0.15166340508806261</v>
      </c>
      <c r="BM147" s="38">
        <v>1</v>
      </c>
      <c r="BN147" s="37">
        <v>0.35489999999999999</v>
      </c>
      <c r="BO147" s="38">
        <v>4</v>
      </c>
      <c r="BP147" s="1">
        <v>9.5761456021657282E-3</v>
      </c>
      <c r="BQ147" s="38">
        <v>3</v>
      </c>
      <c r="BR147" s="36">
        <v>99.520725190255249</v>
      </c>
      <c r="BS147" s="38">
        <v>3</v>
      </c>
      <c r="BT147" s="29">
        <v>10</v>
      </c>
      <c r="BU147" s="3">
        <v>2</v>
      </c>
      <c r="BV147" s="37">
        <v>51.957724165473437</v>
      </c>
      <c r="BW147" s="38">
        <v>4</v>
      </c>
      <c r="BX147" s="120">
        <v>0.46285714285714286</v>
      </c>
      <c r="BY147" s="89" t="s">
        <v>71</v>
      </c>
    </row>
    <row r="148" spans="2:77" ht="12">
      <c r="B148" s="77" t="s">
        <v>204</v>
      </c>
      <c r="C148" s="38">
        <v>1007</v>
      </c>
      <c r="D148" s="76" t="s">
        <v>211</v>
      </c>
      <c r="E148" s="39" t="s">
        <v>58</v>
      </c>
      <c r="F148" s="3">
        <v>17</v>
      </c>
      <c r="G148" s="3">
        <v>3</v>
      </c>
      <c r="H148" s="4">
        <v>72</v>
      </c>
      <c r="I148" s="3">
        <v>3</v>
      </c>
      <c r="J148" s="5">
        <v>48.630136986301373</v>
      </c>
      <c r="K148" s="3">
        <v>3</v>
      </c>
      <c r="L148" s="82">
        <v>188</v>
      </c>
      <c r="M148" s="3">
        <v>3</v>
      </c>
      <c r="N148" s="1">
        <v>0.96251089799476897</v>
      </c>
      <c r="O148" s="3">
        <v>2</v>
      </c>
      <c r="P148" s="38">
        <v>1</v>
      </c>
      <c r="Q148" s="3">
        <v>2</v>
      </c>
      <c r="R148" s="70">
        <v>0</v>
      </c>
      <c r="S148" s="3">
        <v>0</v>
      </c>
      <c r="T148" s="28">
        <v>0.40106100795755967</v>
      </c>
      <c r="U148" s="3">
        <v>3</v>
      </c>
      <c r="V148" s="113">
        <v>82.28</v>
      </c>
      <c r="W148" s="3">
        <v>3</v>
      </c>
      <c r="X148" s="36">
        <v>93.75</v>
      </c>
      <c r="Y148" s="3">
        <v>2</v>
      </c>
      <c r="Z148" s="36">
        <v>41.8</v>
      </c>
      <c r="AA148" s="3">
        <v>4</v>
      </c>
      <c r="AB148" s="36">
        <v>0.51</v>
      </c>
      <c r="AC148" s="3">
        <v>5</v>
      </c>
      <c r="AD148" s="73">
        <v>1.92572214580468E-2</v>
      </c>
      <c r="AE148" s="3">
        <v>3</v>
      </c>
      <c r="AF148" s="73">
        <v>1.001001001001E-2</v>
      </c>
      <c r="AG148" s="3">
        <v>4</v>
      </c>
      <c r="AH148" s="73">
        <v>4.90693739424704E-2</v>
      </c>
      <c r="AI148" s="3">
        <v>2</v>
      </c>
      <c r="AJ148" s="73">
        <v>0</v>
      </c>
      <c r="AK148" s="3">
        <v>5</v>
      </c>
      <c r="AL148" s="73">
        <v>0.98648648648648696</v>
      </c>
      <c r="AM148" s="3">
        <v>4</v>
      </c>
      <c r="AN148" s="29">
        <v>37.096774193548356</v>
      </c>
      <c r="AO148" s="3">
        <v>3</v>
      </c>
      <c r="AP148" s="29">
        <v>54.098360655737686</v>
      </c>
      <c r="AQ148" s="3">
        <v>3</v>
      </c>
      <c r="AR148" s="28">
        <v>0.16011998416119141</v>
      </c>
      <c r="AS148" s="38">
        <v>2</v>
      </c>
      <c r="AT148" s="28">
        <v>1.4885129389315615E-2</v>
      </c>
      <c r="AU148" s="38">
        <v>1</v>
      </c>
      <c r="AV148" s="28">
        <v>0.58935882911328996</v>
      </c>
      <c r="AW148" s="38">
        <v>1</v>
      </c>
      <c r="AX148" s="31">
        <v>1.2699805023354778</v>
      </c>
      <c r="AY148" s="38">
        <v>2</v>
      </c>
      <c r="AZ148" s="28">
        <v>0.11837694325207312</v>
      </c>
      <c r="BA148" s="38">
        <v>4</v>
      </c>
      <c r="BB148" s="28">
        <v>7.1724694360213559E-2</v>
      </c>
      <c r="BC148" s="38">
        <v>4</v>
      </c>
      <c r="BD148" s="32">
        <v>2.02</v>
      </c>
      <c r="BE148" s="38">
        <v>5</v>
      </c>
      <c r="BF148" s="3"/>
      <c r="BG148" s="38">
        <v>1</v>
      </c>
      <c r="BH148" s="1">
        <v>0</v>
      </c>
      <c r="BI148" s="38">
        <v>2</v>
      </c>
      <c r="BJ148" s="37">
        <v>0</v>
      </c>
      <c r="BK148" s="38">
        <v>2</v>
      </c>
      <c r="BL148" s="37">
        <v>0.57172378164284487</v>
      </c>
      <c r="BM148" s="38">
        <v>1</v>
      </c>
      <c r="BN148" s="37">
        <v>0.26019999999999999</v>
      </c>
      <c r="BO148" s="38">
        <v>5</v>
      </c>
      <c r="BP148" s="1">
        <v>0</v>
      </c>
      <c r="BQ148" s="38">
        <v>3</v>
      </c>
      <c r="BR148" s="36">
        <v>100</v>
      </c>
      <c r="BS148" s="38">
        <v>2</v>
      </c>
      <c r="BT148" s="29">
        <v>1</v>
      </c>
      <c r="BU148" s="3">
        <v>4</v>
      </c>
      <c r="BV148" s="37">
        <v>58.024226069335256</v>
      </c>
      <c r="BW148" s="38">
        <v>5</v>
      </c>
      <c r="BX148" s="120">
        <v>0.56571428571428573</v>
      </c>
      <c r="BY148" s="88" t="s">
        <v>65</v>
      </c>
    </row>
    <row r="149" spans="2:77" ht="12">
      <c r="B149" s="77" t="s">
        <v>204</v>
      </c>
      <c r="C149" s="38">
        <v>1008</v>
      </c>
      <c r="D149" s="76" t="s">
        <v>212</v>
      </c>
      <c r="E149" s="39" t="s">
        <v>58</v>
      </c>
      <c r="F149" s="3">
        <v>14.7</v>
      </c>
      <c r="G149" s="3">
        <v>3</v>
      </c>
      <c r="H149" s="4">
        <v>68.25</v>
      </c>
      <c r="I149" s="3">
        <v>3</v>
      </c>
      <c r="J149" s="5">
        <v>40.141208885827453</v>
      </c>
      <c r="K149" s="3">
        <v>4</v>
      </c>
      <c r="L149" s="82">
        <v>256</v>
      </c>
      <c r="M149" s="3">
        <v>3</v>
      </c>
      <c r="N149" s="1">
        <v>0.99888991674375582</v>
      </c>
      <c r="O149" s="3">
        <v>5</v>
      </c>
      <c r="P149" s="38">
        <v>1</v>
      </c>
      <c r="Q149" s="3">
        <v>2</v>
      </c>
      <c r="R149" s="70">
        <v>0</v>
      </c>
      <c r="S149" s="3">
        <v>0</v>
      </c>
      <c r="T149" s="28">
        <v>0.34567639257294436</v>
      </c>
      <c r="U149" s="3">
        <v>4</v>
      </c>
      <c r="V149" s="113">
        <v>77.47</v>
      </c>
      <c r="W149" s="3">
        <v>1</v>
      </c>
      <c r="X149" s="36">
        <v>86.94</v>
      </c>
      <c r="Y149" s="3">
        <v>1</v>
      </c>
      <c r="Z149" s="36">
        <v>27.32</v>
      </c>
      <c r="AA149" s="3">
        <v>1</v>
      </c>
      <c r="AB149" s="36">
        <v>4.3600000000000003</v>
      </c>
      <c r="AC149" s="3">
        <v>2</v>
      </c>
      <c r="AD149" s="73">
        <v>4.8375950241880102E-3</v>
      </c>
      <c r="AE149" s="3">
        <v>5</v>
      </c>
      <c r="AF149" s="73">
        <v>1.6196954972465E-3</v>
      </c>
      <c r="AG149" s="3">
        <v>5</v>
      </c>
      <c r="AH149" s="73">
        <v>1.94174757281553E-2</v>
      </c>
      <c r="AI149" s="3">
        <v>5</v>
      </c>
      <c r="AJ149" s="73">
        <v>2.3715415019762799E-2</v>
      </c>
      <c r="AK149" s="3">
        <v>4</v>
      </c>
      <c r="AL149" s="73">
        <v>0.97473275024295403</v>
      </c>
      <c r="AM149" s="3">
        <v>3</v>
      </c>
      <c r="AN149" s="29">
        <v>53.000000000000036</v>
      </c>
      <c r="AO149" s="3">
        <v>4</v>
      </c>
      <c r="AP149" s="29">
        <v>52.000000000000014</v>
      </c>
      <c r="AQ149" s="3">
        <v>3</v>
      </c>
      <c r="AR149" s="28">
        <v>0.20006068898662357</v>
      </c>
      <c r="AS149" s="38">
        <v>4</v>
      </c>
      <c r="AT149" s="28">
        <v>0.66404527414376013</v>
      </c>
      <c r="AU149" s="38">
        <v>5</v>
      </c>
      <c r="AV149" s="28">
        <v>0.58935882911328996</v>
      </c>
      <c r="AW149" s="38">
        <v>5</v>
      </c>
      <c r="AX149" s="31">
        <v>1.2699805023354778</v>
      </c>
      <c r="AY149" s="38">
        <v>2</v>
      </c>
      <c r="AZ149" s="28">
        <v>4.9366493470129225E-2</v>
      </c>
      <c r="BA149" s="38">
        <v>2</v>
      </c>
      <c r="BB149" s="28">
        <v>5.6659511381505948E-2</v>
      </c>
      <c r="BC149" s="38">
        <v>4</v>
      </c>
      <c r="BD149" s="32">
        <v>-4.1399999999999997</v>
      </c>
      <c r="BE149" s="38">
        <v>2</v>
      </c>
      <c r="BF149" s="3"/>
      <c r="BG149" s="38">
        <v>1</v>
      </c>
      <c r="BH149" s="1">
        <v>0</v>
      </c>
      <c r="BI149" s="38">
        <v>2</v>
      </c>
      <c r="BJ149" s="37">
        <v>0</v>
      </c>
      <c r="BK149" s="38">
        <v>2</v>
      </c>
      <c r="BL149" s="35">
        <v>0.56874999999999998</v>
      </c>
      <c r="BM149" s="38">
        <v>4</v>
      </c>
      <c r="BN149" s="37">
        <v>0.1686</v>
      </c>
      <c r="BO149" s="38">
        <v>5</v>
      </c>
      <c r="BP149" s="1">
        <v>1.1618192782851255E-2</v>
      </c>
      <c r="BQ149" s="38">
        <v>3</v>
      </c>
      <c r="BR149" s="36">
        <v>100</v>
      </c>
      <c r="BS149" s="38">
        <v>2</v>
      </c>
      <c r="BT149" s="29">
        <v>5</v>
      </c>
      <c r="BU149" s="3">
        <v>3</v>
      </c>
      <c r="BV149" s="37">
        <v>12.581201388984425</v>
      </c>
      <c r="BW149" s="38">
        <v>1</v>
      </c>
      <c r="BX149" s="120">
        <v>0.6</v>
      </c>
      <c r="BY149" s="88" t="s">
        <v>65</v>
      </c>
    </row>
    <row r="150" spans="2:77" ht="12">
      <c r="B150" s="77" t="s">
        <v>204</v>
      </c>
      <c r="C150" s="38">
        <v>1009</v>
      </c>
      <c r="D150" s="76" t="s">
        <v>213</v>
      </c>
      <c r="E150" s="39" t="s">
        <v>58</v>
      </c>
      <c r="F150" s="3">
        <v>16.3</v>
      </c>
      <c r="G150" s="3">
        <v>3</v>
      </c>
      <c r="H150" s="4">
        <v>66.760000000000005</v>
      </c>
      <c r="I150" s="3">
        <v>3</v>
      </c>
      <c r="J150" s="5">
        <v>44.395833333333336</v>
      </c>
      <c r="K150" s="3">
        <v>3</v>
      </c>
      <c r="L150" s="82">
        <v>196</v>
      </c>
      <c r="M150" s="3">
        <v>3</v>
      </c>
      <c r="N150" s="1">
        <v>0.93893470024515269</v>
      </c>
      <c r="O150" s="3">
        <v>2</v>
      </c>
      <c r="P150" s="38"/>
      <c r="Q150" s="3"/>
      <c r="R150" s="70">
        <v>0</v>
      </c>
      <c r="S150" s="3">
        <v>0</v>
      </c>
      <c r="T150" s="28">
        <v>0.46408488063660475</v>
      </c>
      <c r="U150" s="3">
        <v>3</v>
      </c>
      <c r="V150" s="113">
        <v>77.92</v>
      </c>
      <c r="W150" s="3">
        <v>4</v>
      </c>
      <c r="X150" s="36">
        <v>90.71</v>
      </c>
      <c r="Y150" s="3">
        <v>1</v>
      </c>
      <c r="Z150" s="36">
        <v>76.7</v>
      </c>
      <c r="AA150" s="3">
        <v>1</v>
      </c>
      <c r="AB150" s="36">
        <v>29.95</v>
      </c>
      <c r="AC150" s="3">
        <v>2</v>
      </c>
      <c r="AD150" s="73">
        <v>2.8344671201814099E-2</v>
      </c>
      <c r="AE150" s="3">
        <v>2</v>
      </c>
      <c r="AF150" s="73">
        <v>6.0905976398933897E-3</v>
      </c>
      <c r="AG150" s="3">
        <v>5</v>
      </c>
      <c r="AH150" s="73">
        <v>8.2587749483826797E-3</v>
      </c>
      <c r="AI150" s="3">
        <v>5</v>
      </c>
      <c r="AJ150" s="73">
        <v>3.2514930325149301E-2</v>
      </c>
      <c r="AK150" s="3">
        <v>4</v>
      </c>
      <c r="AL150" s="73">
        <v>0.99390940236010705</v>
      </c>
      <c r="AM150" s="3">
        <v>5</v>
      </c>
      <c r="AN150" s="29">
        <v>56.723612990527663</v>
      </c>
      <c r="AO150" s="3">
        <v>4</v>
      </c>
      <c r="AP150" s="29">
        <v>69.232070365358538</v>
      </c>
      <c r="AQ150" s="3">
        <v>4</v>
      </c>
      <c r="AR150" s="28">
        <v>0.258665775922861</v>
      </c>
      <c r="AS150" s="38">
        <v>5</v>
      </c>
      <c r="AT150" s="28">
        <v>0.70438862820866677</v>
      </c>
      <c r="AU150" s="33">
        <v>5</v>
      </c>
      <c r="AV150" s="28">
        <v>0.58935882911328996</v>
      </c>
      <c r="AW150" s="33">
        <v>5</v>
      </c>
      <c r="AX150" s="31">
        <v>1.2699805023354778</v>
      </c>
      <c r="AY150" s="33">
        <v>2</v>
      </c>
      <c r="AZ150" s="28">
        <v>3.1334348234838778E-2</v>
      </c>
      <c r="BA150" s="33">
        <v>1</v>
      </c>
      <c r="BB150" s="28">
        <v>6.2445123676818426E-2</v>
      </c>
      <c r="BC150" s="33">
        <v>4</v>
      </c>
      <c r="BD150" s="32">
        <v>-14.05</v>
      </c>
      <c r="BE150" s="33">
        <v>1</v>
      </c>
      <c r="BF150" s="33"/>
      <c r="BG150" s="33">
        <v>1</v>
      </c>
      <c r="BH150" s="34">
        <v>0</v>
      </c>
      <c r="BI150" s="33">
        <v>2</v>
      </c>
      <c r="BJ150" s="35">
        <v>3.593142657633653E-2</v>
      </c>
      <c r="BK150" s="33">
        <v>3</v>
      </c>
      <c r="BL150" s="37">
        <v>0.25136345136345134</v>
      </c>
      <c r="BM150" s="33">
        <v>4</v>
      </c>
      <c r="BN150" s="35">
        <v>0.2082</v>
      </c>
      <c r="BO150" s="33">
        <v>5</v>
      </c>
      <c r="BP150" s="34">
        <v>3.6605072511671902E-2</v>
      </c>
      <c r="BQ150" s="33">
        <v>2</v>
      </c>
      <c r="BR150" s="36">
        <v>100</v>
      </c>
      <c r="BS150" s="33">
        <v>2</v>
      </c>
      <c r="BT150" s="85">
        <v>2</v>
      </c>
      <c r="BU150" s="3">
        <v>4</v>
      </c>
      <c r="BV150" s="37">
        <v>0.35418941682304522</v>
      </c>
      <c r="BW150" s="38">
        <v>1</v>
      </c>
      <c r="BX150" s="120">
        <v>0.62857142857142856</v>
      </c>
      <c r="BY150" s="86" t="s">
        <v>56</v>
      </c>
    </row>
    <row r="151" spans="2:77" ht="12">
      <c r="B151" s="77" t="s">
        <v>204</v>
      </c>
      <c r="C151" s="38">
        <v>1010</v>
      </c>
      <c r="D151" s="76" t="s">
        <v>214</v>
      </c>
      <c r="E151" s="39" t="s">
        <v>58</v>
      </c>
      <c r="F151" s="3">
        <v>25.5</v>
      </c>
      <c r="G151" s="3">
        <v>2</v>
      </c>
      <c r="H151" s="4">
        <v>77.72</v>
      </c>
      <c r="I151" s="3">
        <v>2</v>
      </c>
      <c r="J151" s="5">
        <v>54.131054131054135</v>
      </c>
      <c r="K151" s="3">
        <v>2</v>
      </c>
      <c r="L151" s="82">
        <v>1350</v>
      </c>
      <c r="M151" s="3">
        <v>1</v>
      </c>
      <c r="N151" s="1">
        <v>0.90404140951622536</v>
      </c>
      <c r="O151" s="3">
        <v>2</v>
      </c>
      <c r="P151" s="38"/>
      <c r="Q151" s="3"/>
      <c r="R151" s="70">
        <v>0</v>
      </c>
      <c r="S151" s="3">
        <v>0</v>
      </c>
      <c r="T151" s="28">
        <v>0.50419098143236074</v>
      </c>
      <c r="U151" s="3">
        <v>3</v>
      </c>
      <c r="V151" s="113">
        <v>61.54</v>
      </c>
      <c r="W151" s="3">
        <v>5</v>
      </c>
      <c r="X151" s="36">
        <v>86.18</v>
      </c>
      <c r="Y151" s="3">
        <v>4</v>
      </c>
      <c r="Z151" s="36">
        <v>40.4</v>
      </c>
      <c r="AA151" s="3">
        <v>1</v>
      </c>
      <c r="AB151" s="36">
        <v>24.43</v>
      </c>
      <c r="AC151" s="3">
        <v>3</v>
      </c>
      <c r="AD151" s="73">
        <v>3.5279294414111699E-2</v>
      </c>
      <c r="AE151" s="3">
        <v>1</v>
      </c>
      <c r="AF151" s="73">
        <v>1.84824902723736E-2</v>
      </c>
      <c r="AG151" s="3">
        <v>2</v>
      </c>
      <c r="AH151" s="73">
        <v>1.3993174061433401E-2</v>
      </c>
      <c r="AI151" s="3">
        <v>5</v>
      </c>
      <c r="AJ151" s="73">
        <v>4.5918367346938799E-2</v>
      </c>
      <c r="AK151" s="3">
        <v>3</v>
      </c>
      <c r="AL151" s="73">
        <v>0.97049286640726296</v>
      </c>
      <c r="AM151" s="3">
        <v>2</v>
      </c>
      <c r="AN151" s="29">
        <v>28.571428571428569</v>
      </c>
      <c r="AO151" s="3">
        <v>2</v>
      </c>
      <c r="AP151" s="29">
        <v>51.94805194805194</v>
      </c>
      <c r="AQ151" s="3">
        <v>3</v>
      </c>
      <c r="AR151" s="28">
        <v>0.17267811981943038</v>
      </c>
      <c r="AS151" s="38">
        <v>3</v>
      </c>
      <c r="AT151" s="28">
        <v>0.61065981624198662</v>
      </c>
      <c r="AU151" s="38">
        <v>5</v>
      </c>
      <c r="AV151" s="28">
        <v>0.58935882911328996</v>
      </c>
      <c r="AW151" s="38">
        <v>5</v>
      </c>
      <c r="AX151" s="31">
        <v>1.2699805023354778</v>
      </c>
      <c r="AY151" s="38">
        <v>2</v>
      </c>
      <c r="AZ151" s="28">
        <v>0.1942058314269228</v>
      </c>
      <c r="BA151" s="38">
        <v>5</v>
      </c>
      <c r="BB151" s="28">
        <v>7.2541603170791585E-2</v>
      </c>
      <c r="BC151" s="38">
        <v>4</v>
      </c>
      <c r="BD151" s="32">
        <v>-7.87</v>
      </c>
      <c r="BE151" s="38">
        <v>1</v>
      </c>
      <c r="BF151" s="3"/>
      <c r="BG151" s="38">
        <v>1</v>
      </c>
      <c r="BH151" s="1">
        <v>0.4</v>
      </c>
      <c r="BI151" s="38">
        <v>4</v>
      </c>
      <c r="BJ151" s="37">
        <v>0.18213661144075147</v>
      </c>
      <c r="BK151" s="38">
        <v>3</v>
      </c>
      <c r="BL151" s="37">
        <v>0.56768149882903984</v>
      </c>
      <c r="BM151" s="38">
        <v>2</v>
      </c>
      <c r="BN151" s="37">
        <v>0.15359999999999999</v>
      </c>
      <c r="BO151" s="38">
        <v>5</v>
      </c>
      <c r="BP151" s="1">
        <v>8.18215630043727E-3</v>
      </c>
      <c r="BQ151" s="38">
        <v>3</v>
      </c>
      <c r="BR151" s="36">
        <v>100</v>
      </c>
      <c r="BS151" s="38">
        <v>2</v>
      </c>
      <c r="BT151" s="29">
        <v>29</v>
      </c>
      <c r="BU151" s="3">
        <v>1</v>
      </c>
      <c r="BV151" s="37">
        <v>30.701093803731094</v>
      </c>
      <c r="BW151" s="38">
        <v>3</v>
      </c>
      <c r="BX151" s="120">
        <v>0.51428571428571423</v>
      </c>
      <c r="BY151" s="89" t="s">
        <v>71</v>
      </c>
    </row>
    <row r="152" spans="2:77" ht="12">
      <c r="B152" s="77" t="s">
        <v>204</v>
      </c>
      <c r="C152" s="38">
        <v>1011</v>
      </c>
      <c r="D152" s="76" t="s">
        <v>215</v>
      </c>
      <c r="E152" s="39" t="s">
        <v>58</v>
      </c>
      <c r="F152" s="3">
        <v>28.6</v>
      </c>
      <c r="G152" s="3">
        <v>2</v>
      </c>
      <c r="H152" s="4">
        <v>84.52</v>
      </c>
      <c r="I152" s="3">
        <v>1</v>
      </c>
      <c r="J152" s="5">
        <v>59.016393442622949</v>
      </c>
      <c r="K152" s="3">
        <v>2</v>
      </c>
      <c r="L152" s="82">
        <v>231</v>
      </c>
      <c r="M152" s="3">
        <v>3</v>
      </c>
      <c r="N152" s="1">
        <v>0.89985380116959068</v>
      </c>
      <c r="O152" s="3">
        <v>2</v>
      </c>
      <c r="P152" s="38"/>
      <c r="Q152" s="3"/>
      <c r="R152" s="70">
        <v>0</v>
      </c>
      <c r="S152" s="3">
        <v>0</v>
      </c>
      <c r="T152" s="28">
        <v>0.52328912466843502</v>
      </c>
      <c r="U152" s="3">
        <v>2</v>
      </c>
      <c r="V152" s="113">
        <v>66.28</v>
      </c>
      <c r="W152" s="3">
        <v>4</v>
      </c>
      <c r="X152" s="36">
        <v>72.86</v>
      </c>
      <c r="Y152" s="3">
        <v>3</v>
      </c>
      <c r="Z152" s="36">
        <v>31.52</v>
      </c>
      <c r="AA152" s="3">
        <v>2</v>
      </c>
      <c r="AB152" s="36">
        <v>9</v>
      </c>
      <c r="AC152" s="3">
        <v>5</v>
      </c>
      <c r="AD152" s="73">
        <v>2.61865793780688E-2</v>
      </c>
      <c r="AE152" s="3">
        <v>2</v>
      </c>
      <c r="AF152" s="73">
        <v>1.3656114214773399E-2</v>
      </c>
      <c r="AG152" s="3">
        <v>3</v>
      </c>
      <c r="AH152" s="73">
        <v>3.06345733041575E-2</v>
      </c>
      <c r="AI152" s="3">
        <v>4</v>
      </c>
      <c r="AJ152" s="73">
        <v>0.113207547169811</v>
      </c>
      <c r="AK152" s="3">
        <v>1</v>
      </c>
      <c r="AL152" s="73">
        <v>0.983240223463687</v>
      </c>
      <c r="AM152" s="3">
        <v>4</v>
      </c>
      <c r="AN152" s="29">
        <v>18.364983788791111</v>
      </c>
      <c r="AO152" s="3">
        <v>1</v>
      </c>
      <c r="AP152" s="29">
        <v>16.323143430600588</v>
      </c>
      <c r="AQ152" s="3">
        <v>1</v>
      </c>
      <c r="AR152" s="28">
        <v>0.1564372337086318</v>
      </c>
      <c r="AS152" s="38">
        <v>2</v>
      </c>
      <c r="AT152" s="28">
        <v>0.47413520948901811</v>
      </c>
      <c r="AU152" s="38">
        <v>4</v>
      </c>
      <c r="AV152" s="28">
        <v>0.58935882911328996</v>
      </c>
      <c r="AW152" s="38">
        <v>4</v>
      </c>
      <c r="AX152" s="31">
        <v>1.2699805023354778</v>
      </c>
      <c r="AY152" s="38">
        <v>2</v>
      </c>
      <c r="AZ152" s="28">
        <v>0.11183825464564703</v>
      </c>
      <c r="BA152" s="38">
        <v>4</v>
      </c>
      <c r="BB152" s="28">
        <v>8.5573326640378075E-2</v>
      </c>
      <c r="BC152" s="38">
        <v>4</v>
      </c>
      <c r="BD152" s="32">
        <v>-0.73</v>
      </c>
      <c r="BE152" s="38">
        <v>3</v>
      </c>
      <c r="BF152" s="3"/>
      <c r="BG152" s="38">
        <v>1</v>
      </c>
      <c r="BH152" s="1">
        <v>0</v>
      </c>
      <c r="BI152" s="38">
        <v>2</v>
      </c>
      <c r="BJ152" s="37">
        <v>0</v>
      </c>
      <c r="BK152" s="38">
        <v>2</v>
      </c>
      <c r="BL152" s="37">
        <v>0.66277712952158696</v>
      </c>
      <c r="BM152" s="38">
        <v>4</v>
      </c>
      <c r="BN152" s="37">
        <v>0.1061</v>
      </c>
      <c r="BO152" s="38">
        <v>5</v>
      </c>
      <c r="BP152" s="1">
        <v>4.5687049221386292E-3</v>
      </c>
      <c r="BQ152" s="38">
        <v>2</v>
      </c>
      <c r="BR152" s="36">
        <v>93.980946336967278</v>
      </c>
      <c r="BS152" s="38">
        <v>4</v>
      </c>
      <c r="BT152" s="29">
        <v>1</v>
      </c>
      <c r="BU152" s="3">
        <v>4</v>
      </c>
      <c r="BV152" s="37">
        <v>3.7566847769160918</v>
      </c>
      <c r="BW152" s="38">
        <v>1</v>
      </c>
      <c r="BX152" s="120">
        <v>0.49714285714285716</v>
      </c>
      <c r="BY152" s="89" t="s">
        <v>71</v>
      </c>
    </row>
    <row r="153" spans="2:77" ht="12">
      <c r="B153" s="77" t="s">
        <v>204</v>
      </c>
      <c r="C153" s="38">
        <v>1012</v>
      </c>
      <c r="D153" s="76" t="s">
        <v>216</v>
      </c>
      <c r="E153" s="39" t="s">
        <v>58</v>
      </c>
      <c r="F153" s="3">
        <v>6</v>
      </c>
      <c r="G153" s="3">
        <v>5</v>
      </c>
      <c r="H153" s="4">
        <v>46.89</v>
      </c>
      <c r="I153" s="3">
        <v>5</v>
      </c>
      <c r="J153" s="5">
        <v>31.971995332555426</v>
      </c>
      <c r="K153" s="3">
        <v>4</v>
      </c>
      <c r="L153" s="82">
        <v>143</v>
      </c>
      <c r="M153" s="3">
        <v>3</v>
      </c>
      <c r="N153" s="1">
        <v>0.98784604996623904</v>
      </c>
      <c r="O153" s="3">
        <v>3</v>
      </c>
      <c r="P153" s="38">
        <v>1</v>
      </c>
      <c r="Q153" s="3">
        <v>2</v>
      </c>
      <c r="R153" s="70">
        <v>0</v>
      </c>
      <c r="S153" s="3">
        <v>0</v>
      </c>
      <c r="T153" s="28">
        <v>0.35713527851458887</v>
      </c>
      <c r="U153" s="3">
        <v>4</v>
      </c>
      <c r="V153" s="113">
        <v>75.069999999999993</v>
      </c>
      <c r="W153" s="3">
        <v>4</v>
      </c>
      <c r="X153" s="36">
        <v>84.17</v>
      </c>
      <c r="Y153" s="3">
        <v>1</v>
      </c>
      <c r="Z153" s="36">
        <v>37.29</v>
      </c>
      <c r="AA153" s="3">
        <v>4</v>
      </c>
      <c r="AB153" s="36">
        <v>8.6300000000000008</v>
      </c>
      <c r="AC153" s="3">
        <v>2</v>
      </c>
      <c r="AD153" s="73">
        <v>2.50481695568401E-2</v>
      </c>
      <c r="AE153" s="3">
        <v>2</v>
      </c>
      <c r="AF153" s="73">
        <v>5.66037735849057E-3</v>
      </c>
      <c r="AG153" s="3">
        <v>5</v>
      </c>
      <c r="AH153" s="73">
        <v>5.1948051948052E-2</v>
      </c>
      <c r="AI153" s="3">
        <v>2</v>
      </c>
      <c r="AJ153" s="73">
        <v>2.4353120243531201E-2</v>
      </c>
      <c r="AK153" s="3">
        <v>4</v>
      </c>
      <c r="AL153" s="73">
        <v>0.95849056603773597</v>
      </c>
      <c r="AM153" s="3">
        <v>1</v>
      </c>
      <c r="AN153" s="29">
        <v>44.575678040244959</v>
      </c>
      <c r="AO153" s="3">
        <v>3</v>
      </c>
      <c r="AP153" s="29">
        <v>58.423986945879761</v>
      </c>
      <c r="AQ153" s="3">
        <v>3</v>
      </c>
      <c r="AR153" s="28">
        <v>0.18823296846645818</v>
      </c>
      <c r="AS153" s="38">
        <v>3</v>
      </c>
      <c r="AT153" s="28">
        <v>1</v>
      </c>
      <c r="AU153" s="38">
        <v>5</v>
      </c>
      <c r="AV153" s="28">
        <v>0.58935882911328996</v>
      </c>
      <c r="AW153" s="38">
        <v>5</v>
      </c>
      <c r="AX153" s="31">
        <v>1.2699805023354778</v>
      </c>
      <c r="AY153" s="38">
        <v>2</v>
      </c>
      <c r="AZ153" s="28">
        <v>2.0389720924311919E-2</v>
      </c>
      <c r="BA153" s="38">
        <v>1</v>
      </c>
      <c r="BB153" s="28">
        <v>5.3960174823954432E-2</v>
      </c>
      <c r="BC153" s="38">
        <v>3</v>
      </c>
      <c r="BD153" s="32">
        <v>-3.17</v>
      </c>
      <c r="BE153" s="38">
        <v>2</v>
      </c>
      <c r="BF153" s="3"/>
      <c r="BG153" s="38">
        <v>1</v>
      </c>
      <c r="BH153" s="1">
        <v>0</v>
      </c>
      <c r="BI153" s="38">
        <v>2</v>
      </c>
      <c r="BJ153" s="37">
        <v>0</v>
      </c>
      <c r="BK153" s="38">
        <v>2</v>
      </c>
      <c r="BL153" s="37">
        <v>0.34805022033757377</v>
      </c>
      <c r="BM153" s="38">
        <v>5</v>
      </c>
      <c r="BN153" s="37">
        <v>0.19139999999999999</v>
      </c>
      <c r="BO153" s="38">
        <v>5</v>
      </c>
      <c r="BP153" s="1">
        <v>2.0118298240800414E-2</v>
      </c>
      <c r="BQ153" s="38">
        <v>2</v>
      </c>
      <c r="BR153" s="36">
        <v>97.429917440179111</v>
      </c>
      <c r="BS153" s="38">
        <v>4</v>
      </c>
      <c r="BT153" s="29">
        <v>2</v>
      </c>
      <c r="BU153" s="3">
        <v>4</v>
      </c>
      <c r="BV153" s="37">
        <v>0</v>
      </c>
      <c r="BW153" s="38">
        <v>1</v>
      </c>
      <c r="BX153" s="120">
        <v>0.56571428571428573</v>
      </c>
      <c r="BY153" s="88" t="s">
        <v>65</v>
      </c>
    </row>
    <row r="154" spans="2:77" ht="12">
      <c r="B154" s="77" t="s">
        <v>204</v>
      </c>
      <c r="C154" s="38">
        <v>1013</v>
      </c>
      <c r="D154" s="76" t="s">
        <v>217</v>
      </c>
      <c r="E154" s="39" t="s">
        <v>58</v>
      </c>
      <c r="F154" s="3">
        <v>30</v>
      </c>
      <c r="G154" s="3">
        <v>2</v>
      </c>
      <c r="H154" s="4">
        <v>83.94</v>
      </c>
      <c r="I154" s="3">
        <v>2</v>
      </c>
      <c r="J154" s="5">
        <v>58.376985116820492</v>
      </c>
      <c r="K154" s="3">
        <v>2</v>
      </c>
      <c r="L154" s="82">
        <v>463</v>
      </c>
      <c r="M154" s="3">
        <v>2</v>
      </c>
      <c r="N154" s="1">
        <v>0.73669769720725131</v>
      </c>
      <c r="O154" s="3">
        <v>1</v>
      </c>
      <c r="P154" s="38">
        <v>3</v>
      </c>
      <c r="Q154" s="3">
        <v>1</v>
      </c>
      <c r="R154" s="57">
        <v>0.26</v>
      </c>
      <c r="S154" s="3">
        <v>2</v>
      </c>
      <c r="T154" s="28">
        <v>0.44689655172413789</v>
      </c>
      <c r="U154" s="3">
        <v>3</v>
      </c>
      <c r="V154" s="113">
        <v>57.05</v>
      </c>
      <c r="W154" s="3">
        <v>2</v>
      </c>
      <c r="X154" s="36">
        <v>84.37</v>
      </c>
      <c r="Y154" s="3">
        <v>5</v>
      </c>
      <c r="Z154" s="36">
        <v>31.42</v>
      </c>
      <c r="AA154" s="3">
        <v>1</v>
      </c>
      <c r="AB154" s="36">
        <v>6.45</v>
      </c>
      <c r="AC154" s="3">
        <v>3</v>
      </c>
      <c r="AD154" s="73">
        <v>1.5079365079365E-2</v>
      </c>
      <c r="AE154" s="3">
        <v>4</v>
      </c>
      <c r="AF154" s="73">
        <v>2.1883289124668401E-2</v>
      </c>
      <c r="AG154" s="3">
        <v>1</v>
      </c>
      <c r="AH154" s="73">
        <v>1.5993602558976399E-2</v>
      </c>
      <c r="AI154" s="3">
        <v>5</v>
      </c>
      <c r="AJ154" s="73">
        <v>5.1724137931034503E-2</v>
      </c>
      <c r="AK154" s="3">
        <v>3</v>
      </c>
      <c r="AL154" s="73">
        <v>0.96532777567260297</v>
      </c>
      <c r="AM154" s="3">
        <v>2</v>
      </c>
      <c r="AN154" s="29">
        <v>29.166666666666639</v>
      </c>
      <c r="AO154" s="3">
        <v>2</v>
      </c>
      <c r="AP154" s="29">
        <v>39.880952380952337</v>
      </c>
      <c r="AQ154" s="3">
        <v>2</v>
      </c>
      <c r="AR154" s="28">
        <v>0.25229712631022627</v>
      </c>
      <c r="AS154" s="38">
        <v>5</v>
      </c>
      <c r="AT154" s="28">
        <v>0.21648791060951458</v>
      </c>
      <c r="AU154" s="38">
        <v>3</v>
      </c>
      <c r="AV154" s="28">
        <v>0.58935882911328996</v>
      </c>
      <c r="AW154" s="38">
        <v>3</v>
      </c>
      <c r="AX154" s="31">
        <v>1.2699805023354778</v>
      </c>
      <c r="AY154" s="38">
        <v>2</v>
      </c>
      <c r="AZ154" s="28">
        <v>9.0235599515201742E-2</v>
      </c>
      <c r="BA154" s="38">
        <v>4</v>
      </c>
      <c r="BB154" s="28">
        <v>7.4988345842840809E-2</v>
      </c>
      <c r="BC154" s="38">
        <v>4</v>
      </c>
      <c r="BD154" s="32">
        <v>-5.53</v>
      </c>
      <c r="BE154" s="38">
        <v>1</v>
      </c>
      <c r="BF154" s="3"/>
      <c r="BG154" s="38">
        <v>1</v>
      </c>
      <c r="BH154" s="1">
        <v>0</v>
      </c>
      <c r="BI154" s="38">
        <v>2</v>
      </c>
      <c r="BJ154" s="37">
        <v>0</v>
      </c>
      <c r="BK154" s="38">
        <v>2</v>
      </c>
      <c r="BL154" s="37">
        <v>0.53691275167785235</v>
      </c>
      <c r="BM154" s="38">
        <v>3</v>
      </c>
      <c r="BN154" s="37">
        <v>0.41310000000000002</v>
      </c>
      <c r="BO154" s="38">
        <v>3</v>
      </c>
      <c r="BP154" s="1">
        <v>4.023686357099098E-3</v>
      </c>
      <c r="BQ154" s="38">
        <v>2</v>
      </c>
      <c r="BR154" s="36">
        <v>100</v>
      </c>
      <c r="BS154" s="38">
        <v>2</v>
      </c>
      <c r="BT154" s="29">
        <v>12</v>
      </c>
      <c r="BU154" s="3">
        <v>2</v>
      </c>
      <c r="BV154" s="37">
        <v>17.830074186702138</v>
      </c>
      <c r="BW154" s="38">
        <v>1</v>
      </c>
      <c r="BX154" s="120">
        <v>0.47428571428571431</v>
      </c>
      <c r="BY154" s="89" t="s">
        <v>71</v>
      </c>
    </row>
    <row r="155" spans="2:77" ht="12">
      <c r="B155" s="77" t="s">
        <v>204</v>
      </c>
      <c r="C155" s="38">
        <v>1014</v>
      </c>
      <c r="D155" s="76" t="s">
        <v>218</v>
      </c>
      <c r="E155" s="39" t="s">
        <v>58</v>
      </c>
      <c r="F155" s="3">
        <v>12.3</v>
      </c>
      <c r="G155" s="3">
        <v>4</v>
      </c>
      <c r="H155" s="4">
        <v>62.31</v>
      </c>
      <c r="I155" s="3">
        <v>3</v>
      </c>
      <c r="J155" s="5">
        <v>44.252002597964932</v>
      </c>
      <c r="K155" s="3">
        <v>3</v>
      </c>
      <c r="L155" s="82">
        <v>2193</v>
      </c>
      <c r="M155" s="3">
        <v>1</v>
      </c>
      <c r="N155" s="1">
        <v>0.85741422296094028</v>
      </c>
      <c r="O155" s="3">
        <v>1</v>
      </c>
      <c r="P155" s="38">
        <v>1</v>
      </c>
      <c r="Q155" s="3">
        <v>2</v>
      </c>
      <c r="R155" s="70">
        <v>0</v>
      </c>
      <c r="S155" s="3">
        <v>0</v>
      </c>
      <c r="T155" s="28">
        <v>0.39055702917771884</v>
      </c>
      <c r="U155" s="3">
        <v>4</v>
      </c>
      <c r="V155" s="113">
        <v>64.23</v>
      </c>
      <c r="W155" s="3">
        <v>3</v>
      </c>
      <c r="X155" s="36">
        <v>92.02</v>
      </c>
      <c r="Y155" s="3">
        <v>5</v>
      </c>
      <c r="Z155" s="36">
        <v>48.48</v>
      </c>
      <c r="AA155" s="3">
        <v>1</v>
      </c>
      <c r="AB155" s="36">
        <v>22.72</v>
      </c>
      <c r="AC155" s="3">
        <v>3</v>
      </c>
      <c r="AD155" s="73">
        <v>1.8492176386913299E-2</v>
      </c>
      <c r="AE155" s="3">
        <v>3</v>
      </c>
      <c r="AF155" s="73">
        <v>2.2661523625843699E-2</v>
      </c>
      <c r="AG155" s="3">
        <v>1</v>
      </c>
      <c r="AH155" s="73">
        <v>1.1676786548341899E-2</v>
      </c>
      <c r="AI155" s="3">
        <v>5</v>
      </c>
      <c r="AJ155" s="73">
        <v>5.4054054054054099E-2</v>
      </c>
      <c r="AK155" s="3">
        <v>3</v>
      </c>
      <c r="AL155" s="73">
        <v>0.97155255544840902</v>
      </c>
      <c r="AM155" s="3">
        <v>3</v>
      </c>
      <c r="AN155" s="29">
        <v>43.404532855046448</v>
      </c>
      <c r="AO155" s="3">
        <v>3</v>
      </c>
      <c r="AP155" s="29">
        <v>65.104081743572976</v>
      </c>
      <c r="AQ155" s="3">
        <v>4</v>
      </c>
      <c r="AR155" s="28">
        <v>0.15988855016642231</v>
      </c>
      <c r="AS155" s="38">
        <v>2</v>
      </c>
      <c r="AT155" s="28">
        <v>0.37950723504106376</v>
      </c>
      <c r="AU155" s="38">
        <v>4</v>
      </c>
      <c r="AV155" s="28">
        <v>0.58935882911328996</v>
      </c>
      <c r="AW155" s="38">
        <v>4</v>
      </c>
      <c r="AX155" s="31">
        <v>1.2699805023354778</v>
      </c>
      <c r="AY155" s="38">
        <v>2</v>
      </c>
      <c r="AZ155" s="28">
        <v>0.18736207307285391</v>
      </c>
      <c r="BA155" s="38">
        <v>5</v>
      </c>
      <c r="BB155" s="28">
        <v>6.5504210015052799E-2</v>
      </c>
      <c r="BC155" s="38">
        <v>4</v>
      </c>
      <c r="BD155" s="32">
        <v>-7.33</v>
      </c>
      <c r="BE155" s="38">
        <v>1</v>
      </c>
      <c r="BF155" s="3"/>
      <c r="BG155" s="38">
        <v>1</v>
      </c>
      <c r="BH155" s="1">
        <v>0</v>
      </c>
      <c r="BI155" s="38">
        <v>2</v>
      </c>
      <c r="BJ155" s="37">
        <v>0</v>
      </c>
      <c r="BK155" s="38">
        <v>2</v>
      </c>
      <c r="BL155" s="37">
        <v>0.22637554585152839</v>
      </c>
      <c r="BM155" s="38">
        <v>4</v>
      </c>
      <c r="BN155" s="37">
        <v>0.21729999999999999</v>
      </c>
      <c r="BO155" s="38">
        <v>5</v>
      </c>
      <c r="BP155" s="1">
        <v>1.4602456546847654E-3</v>
      </c>
      <c r="BQ155" s="38">
        <v>1</v>
      </c>
      <c r="BR155" s="36">
        <v>93.87781713863474</v>
      </c>
      <c r="BS155" s="38">
        <v>4</v>
      </c>
      <c r="BT155" s="29">
        <v>15</v>
      </c>
      <c r="BU155" s="3">
        <v>2</v>
      </c>
      <c r="BV155" s="37">
        <v>48.293253649044345</v>
      </c>
      <c r="BW155" s="38">
        <v>4</v>
      </c>
      <c r="BX155" s="120">
        <v>0.58285714285714285</v>
      </c>
      <c r="BY155" s="88" t="s">
        <v>65</v>
      </c>
    </row>
    <row r="156" spans="2:77" ht="12">
      <c r="B156" s="77" t="s">
        <v>204</v>
      </c>
      <c r="C156" s="38">
        <v>1015</v>
      </c>
      <c r="D156" s="76" t="s">
        <v>219</v>
      </c>
      <c r="E156" s="39" t="s">
        <v>58</v>
      </c>
      <c r="F156" s="3">
        <v>15.5</v>
      </c>
      <c r="G156" s="3">
        <v>3</v>
      </c>
      <c r="H156" s="4">
        <v>69.13</v>
      </c>
      <c r="I156" s="3">
        <v>3</v>
      </c>
      <c r="J156" s="5">
        <v>59.947598253275117</v>
      </c>
      <c r="K156" s="3">
        <v>2</v>
      </c>
      <c r="L156" s="82">
        <v>551</v>
      </c>
      <c r="M156" s="3">
        <v>2</v>
      </c>
      <c r="N156" s="1">
        <v>0.93229863526893231</v>
      </c>
      <c r="O156" s="3">
        <v>2</v>
      </c>
      <c r="P156" s="38"/>
      <c r="Q156" s="3"/>
      <c r="R156" s="70">
        <v>0</v>
      </c>
      <c r="S156" s="3">
        <v>0</v>
      </c>
      <c r="T156" s="28">
        <v>0.46026525198939</v>
      </c>
      <c r="U156" s="3">
        <v>3</v>
      </c>
      <c r="V156" s="113">
        <v>56.69</v>
      </c>
      <c r="W156" s="3">
        <v>5</v>
      </c>
      <c r="X156" s="36">
        <v>83.63</v>
      </c>
      <c r="Y156" s="3">
        <v>5</v>
      </c>
      <c r="Z156" s="36">
        <v>34.659999999999997</v>
      </c>
      <c r="AA156" s="3">
        <v>1</v>
      </c>
      <c r="AB156" s="36">
        <v>8.43</v>
      </c>
      <c r="AC156" s="3">
        <v>1</v>
      </c>
      <c r="AD156" s="73">
        <v>5.14285714285714E-2</v>
      </c>
      <c r="AE156" s="3">
        <v>1</v>
      </c>
      <c r="AF156" s="73">
        <v>2.3815309842041301E-2</v>
      </c>
      <c r="AG156" s="3">
        <v>1</v>
      </c>
      <c r="AH156" s="73">
        <v>7.0281124497991697E-3</v>
      </c>
      <c r="AI156" s="3">
        <v>5</v>
      </c>
      <c r="AJ156" s="73">
        <v>1.99004975124378E-2</v>
      </c>
      <c r="AK156" s="3">
        <v>4</v>
      </c>
      <c r="AL156" s="73">
        <v>0.95771567436209004</v>
      </c>
      <c r="AM156" s="3">
        <v>1</v>
      </c>
      <c r="AN156" s="29">
        <v>43.750763591936462</v>
      </c>
      <c r="AO156" s="3">
        <v>3</v>
      </c>
      <c r="AP156" s="29">
        <v>68.752945283183536</v>
      </c>
      <c r="AQ156" s="3">
        <v>4</v>
      </c>
      <c r="AR156" s="28">
        <v>0.20634349780625266</v>
      </c>
      <c r="AS156" s="38">
        <v>4</v>
      </c>
      <c r="AT156" s="28">
        <v>0.21316437171555908</v>
      </c>
      <c r="AU156" s="38">
        <v>2</v>
      </c>
      <c r="AV156" s="28">
        <v>0.58935882911328996</v>
      </c>
      <c r="AW156" s="38">
        <v>2</v>
      </c>
      <c r="AX156" s="31">
        <v>1.2699805023354778</v>
      </c>
      <c r="AY156" s="38">
        <v>2</v>
      </c>
      <c r="AZ156" s="28">
        <v>0.1207949747627286</v>
      </c>
      <c r="BA156" s="38">
        <v>4</v>
      </c>
      <c r="BB156" s="28">
        <v>7.5732677966092787E-2</v>
      </c>
      <c r="BC156" s="38">
        <v>4</v>
      </c>
      <c r="BD156" s="32">
        <v>-4.41</v>
      </c>
      <c r="BE156" s="38">
        <v>2</v>
      </c>
      <c r="BF156" s="3"/>
      <c r="BG156" s="38">
        <v>1</v>
      </c>
      <c r="BH156" s="1">
        <v>0.42777777777777781</v>
      </c>
      <c r="BI156" s="38">
        <v>4</v>
      </c>
      <c r="BJ156" s="37">
        <v>6.3320687371830591E-3</v>
      </c>
      <c r="BK156" s="38">
        <v>3</v>
      </c>
      <c r="BL156" s="37">
        <v>0.52242152466367708</v>
      </c>
      <c r="BM156" s="38">
        <v>2</v>
      </c>
      <c r="BN156" s="37">
        <v>0.25700000000000001</v>
      </c>
      <c r="BO156" s="38">
        <v>5</v>
      </c>
      <c r="BP156" s="1">
        <v>2.1530061215203015E-3</v>
      </c>
      <c r="BQ156" s="38">
        <v>2</v>
      </c>
      <c r="BR156" s="36">
        <v>100</v>
      </c>
      <c r="BS156" s="38">
        <v>2</v>
      </c>
      <c r="BT156" s="29">
        <v>2</v>
      </c>
      <c r="BU156" s="3">
        <v>4</v>
      </c>
      <c r="BV156" s="37">
        <v>29.980411412325065</v>
      </c>
      <c r="BW156" s="38">
        <v>2</v>
      </c>
      <c r="BX156" s="120">
        <v>0.49714285714285716</v>
      </c>
      <c r="BY156" s="89" t="s">
        <v>71</v>
      </c>
    </row>
    <row r="157" spans="2:77" ht="12">
      <c r="B157" s="77" t="s">
        <v>204</v>
      </c>
      <c r="C157" s="38">
        <v>1016</v>
      </c>
      <c r="D157" s="76" t="s">
        <v>220</v>
      </c>
      <c r="E157" s="39" t="s">
        <v>58</v>
      </c>
      <c r="F157" s="3">
        <v>10.1</v>
      </c>
      <c r="G157" s="3">
        <v>4</v>
      </c>
      <c r="H157" s="4">
        <v>59.47</v>
      </c>
      <c r="I157" s="3">
        <v>4</v>
      </c>
      <c r="J157" s="5">
        <v>52.522421524663677</v>
      </c>
      <c r="K157" s="3">
        <v>2</v>
      </c>
      <c r="L157" s="82">
        <v>147</v>
      </c>
      <c r="M157" s="3">
        <v>3</v>
      </c>
      <c r="N157" s="1">
        <v>0.74432296047098401</v>
      </c>
      <c r="O157" s="3">
        <v>1</v>
      </c>
      <c r="P157" s="38"/>
      <c r="Q157" s="3"/>
      <c r="R157" s="70">
        <v>0</v>
      </c>
      <c r="S157" s="3">
        <v>0</v>
      </c>
      <c r="T157" s="28">
        <v>0.29697612732095491</v>
      </c>
      <c r="U157" s="3">
        <v>5</v>
      </c>
      <c r="V157" s="113">
        <v>60.79</v>
      </c>
      <c r="W157" s="3">
        <v>5</v>
      </c>
      <c r="X157" s="36">
        <v>72.400000000000006</v>
      </c>
      <c r="Y157" s="3">
        <v>4</v>
      </c>
      <c r="Z157" s="36">
        <v>29.42</v>
      </c>
      <c r="AA157" s="3">
        <v>5</v>
      </c>
      <c r="AB157" s="36">
        <v>0</v>
      </c>
      <c r="AC157" s="3">
        <v>5</v>
      </c>
      <c r="AD157" s="73">
        <v>4.1436464088397698E-2</v>
      </c>
      <c r="AE157" s="3">
        <v>1</v>
      </c>
      <c r="AF157" s="73">
        <v>1.5358361774744001E-2</v>
      </c>
      <c r="AG157" s="3">
        <v>2</v>
      </c>
      <c r="AH157" s="73">
        <v>7.2100313479623895E-2</v>
      </c>
      <c r="AI157" s="3">
        <v>1</v>
      </c>
      <c r="AJ157" s="73">
        <v>0.13043478260869601</v>
      </c>
      <c r="AK157" s="3">
        <v>1</v>
      </c>
      <c r="AL157" s="73">
        <v>0.98037542662115995</v>
      </c>
      <c r="AM157" s="3">
        <v>3</v>
      </c>
      <c r="AN157" s="29">
        <v>54.912248959652608</v>
      </c>
      <c r="AO157" s="3">
        <v>4</v>
      </c>
      <c r="AP157" s="29">
        <v>40.826850009046495</v>
      </c>
      <c r="AQ157" s="3">
        <v>2</v>
      </c>
      <c r="AR157" s="28">
        <v>0.18364566090748227</v>
      </c>
      <c r="AS157" s="38">
        <v>3</v>
      </c>
      <c r="AT157" s="28">
        <v>0.55985288883616091</v>
      </c>
      <c r="AU157" s="38">
        <v>5</v>
      </c>
      <c r="AV157" s="28">
        <v>0.58935882911328996</v>
      </c>
      <c r="AW157" s="38">
        <v>5</v>
      </c>
      <c r="AX157" s="31">
        <v>1.2699805023354778</v>
      </c>
      <c r="AY157" s="38">
        <v>2</v>
      </c>
      <c r="AZ157" s="28">
        <v>8.9334092009697288E-2</v>
      </c>
      <c r="BA157" s="38">
        <v>4</v>
      </c>
      <c r="BB157" s="28">
        <v>7.7959618582747151E-2</v>
      </c>
      <c r="BC157" s="38">
        <v>4</v>
      </c>
      <c r="BD157" s="32">
        <v>-6.28</v>
      </c>
      <c r="BE157" s="38">
        <v>1</v>
      </c>
      <c r="BF157" s="3"/>
      <c r="BG157" s="38">
        <v>1</v>
      </c>
      <c r="BH157" s="1">
        <v>0.46666666666666667</v>
      </c>
      <c r="BI157" s="38">
        <v>4</v>
      </c>
      <c r="BJ157" s="37">
        <v>0.18213661144075147</v>
      </c>
      <c r="BK157" s="38">
        <v>3</v>
      </c>
      <c r="BL157" s="37">
        <v>0.55568181818181817</v>
      </c>
      <c r="BM157" s="38">
        <v>4</v>
      </c>
      <c r="BN157" s="37">
        <v>0.23230000000000001</v>
      </c>
      <c r="BO157" s="38">
        <v>5</v>
      </c>
      <c r="BP157" s="1">
        <v>0</v>
      </c>
      <c r="BQ157" s="38">
        <v>3</v>
      </c>
      <c r="BR157" s="36">
        <v>100</v>
      </c>
      <c r="BS157" s="38">
        <v>2</v>
      </c>
      <c r="BT157" s="29">
        <v>1</v>
      </c>
      <c r="BU157" s="3">
        <v>4</v>
      </c>
      <c r="BV157" s="37">
        <v>38.626173407151832</v>
      </c>
      <c r="BW157" s="38">
        <v>3</v>
      </c>
      <c r="BX157" s="120">
        <v>0.53142857142857147</v>
      </c>
      <c r="BY157" s="89" t="s">
        <v>71</v>
      </c>
    </row>
    <row r="158" spans="2:77" ht="12">
      <c r="B158" s="77" t="s">
        <v>204</v>
      </c>
      <c r="C158" s="38">
        <v>1017</v>
      </c>
      <c r="D158" s="76" t="s">
        <v>221</v>
      </c>
      <c r="E158" s="39" t="s">
        <v>58</v>
      </c>
      <c r="F158" s="3">
        <v>14.6</v>
      </c>
      <c r="G158" s="3">
        <v>3</v>
      </c>
      <c r="H158" s="4">
        <v>65.7</v>
      </c>
      <c r="I158" s="3">
        <v>3</v>
      </c>
      <c r="J158" s="5">
        <v>28.06818181818182</v>
      </c>
      <c r="K158" s="3">
        <v>5</v>
      </c>
      <c r="L158" s="82">
        <v>248</v>
      </c>
      <c r="M158" s="3">
        <v>3</v>
      </c>
      <c r="N158" s="1">
        <v>0.97576202717590887</v>
      </c>
      <c r="O158" s="3">
        <v>3</v>
      </c>
      <c r="P158" s="38"/>
      <c r="Q158" s="3"/>
      <c r="R158" s="70">
        <v>0</v>
      </c>
      <c r="S158" s="3">
        <v>0</v>
      </c>
      <c r="T158" s="28">
        <v>0.41061007957559681</v>
      </c>
      <c r="U158" s="3">
        <v>3</v>
      </c>
      <c r="V158" s="113">
        <v>91.11</v>
      </c>
      <c r="W158" s="3">
        <v>3</v>
      </c>
      <c r="X158" s="36">
        <v>98.53</v>
      </c>
      <c r="Y158" s="3">
        <v>3</v>
      </c>
      <c r="Z158" s="36">
        <v>102.25</v>
      </c>
      <c r="AA158" s="3">
        <v>1</v>
      </c>
      <c r="AB158" s="36">
        <v>59.82</v>
      </c>
      <c r="AC158" s="3">
        <v>5</v>
      </c>
      <c r="AD158" s="73">
        <v>1.8567639257294401E-2</v>
      </c>
      <c r="AE158" s="3">
        <v>3</v>
      </c>
      <c r="AF158" s="73">
        <v>1.23380629241209E-2</v>
      </c>
      <c r="AG158" s="3">
        <v>3</v>
      </c>
      <c r="AH158" s="73">
        <v>9.8360655737704805E-3</v>
      </c>
      <c r="AI158" s="3">
        <v>5</v>
      </c>
      <c r="AJ158" s="73">
        <v>0.182773109243697</v>
      </c>
      <c r="AK158" s="3">
        <v>1</v>
      </c>
      <c r="AL158" s="73">
        <v>0.978408389882788</v>
      </c>
      <c r="AM158" s="3">
        <v>3</v>
      </c>
      <c r="AN158" s="29">
        <v>34.782608695652186</v>
      </c>
      <c r="AO158" s="3">
        <v>2</v>
      </c>
      <c r="AP158" s="29">
        <v>67.391304347826093</v>
      </c>
      <c r="AQ158" s="3">
        <v>4</v>
      </c>
      <c r="AR158" s="28">
        <v>0.14846797843132067</v>
      </c>
      <c r="AS158" s="38">
        <v>2</v>
      </c>
      <c r="AT158" s="28">
        <v>0.57017543859649122</v>
      </c>
      <c r="AU158" s="38">
        <v>5</v>
      </c>
      <c r="AV158" s="28">
        <v>0.58935882911328996</v>
      </c>
      <c r="AW158" s="38">
        <v>5</v>
      </c>
      <c r="AX158" s="31">
        <v>1.2699805023354778</v>
      </c>
      <c r="AY158" s="38">
        <v>2</v>
      </c>
      <c r="AZ158" s="28">
        <v>9.4889747412574887E-2</v>
      </c>
      <c r="BA158" s="38">
        <v>4</v>
      </c>
      <c r="BB158" s="28">
        <v>6.2634352935596452E-2</v>
      </c>
      <c r="BC158" s="38">
        <v>4</v>
      </c>
      <c r="BD158" s="32">
        <v>0</v>
      </c>
      <c r="BE158" s="38">
        <v>4</v>
      </c>
      <c r="BF158" s="3"/>
      <c r="BG158" s="38">
        <v>1</v>
      </c>
      <c r="BH158" s="1">
        <v>0</v>
      </c>
      <c r="BI158" s="38">
        <v>2</v>
      </c>
      <c r="BJ158" s="37">
        <v>0</v>
      </c>
      <c r="BK158" s="38">
        <v>2</v>
      </c>
      <c r="BL158" s="37">
        <v>0.86749594375338024</v>
      </c>
      <c r="BM158" s="38">
        <v>4</v>
      </c>
      <c r="BN158" s="37">
        <v>0.28110000000000002</v>
      </c>
      <c r="BO158" s="38">
        <v>4</v>
      </c>
      <c r="BP158" s="1">
        <v>7.312065641012608E-4</v>
      </c>
      <c r="BQ158" s="38">
        <v>2</v>
      </c>
      <c r="BR158" s="36">
        <v>100</v>
      </c>
      <c r="BS158" s="38">
        <v>2</v>
      </c>
      <c r="BT158" s="29">
        <v>1</v>
      </c>
      <c r="BU158" s="3">
        <v>4</v>
      </c>
      <c r="BV158" s="37">
        <v>8.0116304413787226E-2</v>
      </c>
      <c r="BW158" s="38">
        <v>1</v>
      </c>
      <c r="BX158" s="120">
        <v>0.62285714285714289</v>
      </c>
      <c r="BY158" s="86" t="s">
        <v>56</v>
      </c>
    </row>
    <row r="159" spans="2:77" ht="12">
      <c r="B159" s="77" t="s">
        <v>204</v>
      </c>
      <c r="C159" s="38">
        <v>1018</v>
      </c>
      <c r="D159" s="76" t="s">
        <v>222</v>
      </c>
      <c r="E159" s="39" t="s">
        <v>58</v>
      </c>
      <c r="F159" s="3">
        <v>21.1</v>
      </c>
      <c r="G159" s="3">
        <v>3</v>
      </c>
      <c r="H159" s="4">
        <v>74.36</v>
      </c>
      <c r="I159" s="3">
        <v>2</v>
      </c>
      <c r="J159" s="5">
        <v>25.41914548404543</v>
      </c>
      <c r="K159" s="3">
        <v>5</v>
      </c>
      <c r="L159" s="82">
        <v>42</v>
      </c>
      <c r="M159" s="3">
        <v>4</v>
      </c>
      <c r="N159" s="1">
        <v>0.9951367781155015</v>
      </c>
      <c r="O159" s="3">
        <v>3</v>
      </c>
      <c r="P159" s="38"/>
      <c r="Q159" s="3"/>
      <c r="R159" s="70">
        <v>0</v>
      </c>
      <c r="S159" s="3">
        <v>0</v>
      </c>
      <c r="T159" s="28">
        <v>0.32848806366047739</v>
      </c>
      <c r="U159" s="3">
        <v>4</v>
      </c>
      <c r="V159" s="113">
        <v>91.43</v>
      </c>
      <c r="W159" s="3">
        <v>2</v>
      </c>
      <c r="X159" s="36">
        <v>89.67</v>
      </c>
      <c r="Y159" s="3">
        <v>4</v>
      </c>
      <c r="Z159" s="36">
        <v>71.05</v>
      </c>
      <c r="AA159" s="3">
        <v>3</v>
      </c>
      <c r="AB159" s="36">
        <v>22.33</v>
      </c>
      <c r="AC159" s="3">
        <v>2</v>
      </c>
      <c r="AD159" s="73">
        <v>1.47874306839186E-2</v>
      </c>
      <c r="AE159" s="3">
        <v>4</v>
      </c>
      <c r="AF159" s="73">
        <v>1.8650088809946699E-2</v>
      </c>
      <c r="AG159" s="3">
        <v>2</v>
      </c>
      <c r="AH159" s="73">
        <v>4.4444444444444398E-2</v>
      </c>
      <c r="AI159" s="3">
        <v>3</v>
      </c>
      <c r="AJ159" s="73">
        <v>3.1055900621118002E-2</v>
      </c>
      <c r="AK159" s="3">
        <v>4</v>
      </c>
      <c r="AL159" s="73">
        <v>0.96980461811722896</v>
      </c>
      <c r="AM159" s="3">
        <v>2</v>
      </c>
      <c r="AN159" s="29">
        <v>65.157834865864061</v>
      </c>
      <c r="AO159" s="3">
        <v>5</v>
      </c>
      <c r="AP159" s="29">
        <v>78.794198502227701</v>
      </c>
      <c r="AQ159" s="3">
        <v>5</v>
      </c>
      <c r="AR159" s="28">
        <v>0.20433699080712875</v>
      </c>
      <c r="AS159" s="38">
        <v>4</v>
      </c>
      <c r="AT159" s="28">
        <v>0.27974906881003719</v>
      </c>
      <c r="AU159" s="38">
        <v>3</v>
      </c>
      <c r="AV159" s="28">
        <v>0.58935882911328996</v>
      </c>
      <c r="AW159" s="38">
        <v>3</v>
      </c>
      <c r="AX159" s="31">
        <v>1.2699805023354778</v>
      </c>
      <c r="AY159" s="38">
        <v>2</v>
      </c>
      <c r="AZ159" s="28">
        <v>6.3841144443258252E-2</v>
      </c>
      <c r="BA159" s="38">
        <v>3</v>
      </c>
      <c r="BB159" s="28">
        <v>6.1764049134051847E-2</v>
      </c>
      <c r="BC159" s="38">
        <v>4</v>
      </c>
      <c r="BD159" s="32">
        <v>0.41</v>
      </c>
      <c r="BE159" s="38">
        <v>4</v>
      </c>
      <c r="BF159" s="3"/>
      <c r="BG159" s="38">
        <v>1</v>
      </c>
      <c r="BH159" s="1">
        <v>0.6100000000000001</v>
      </c>
      <c r="BI159" s="38">
        <v>5</v>
      </c>
      <c r="BJ159" s="37">
        <v>0.65220769478424778</v>
      </c>
      <c r="BK159" s="38">
        <v>5</v>
      </c>
      <c r="BL159" s="37">
        <v>0.77575996841689698</v>
      </c>
      <c r="BM159" s="38">
        <v>5</v>
      </c>
      <c r="BN159" s="37">
        <v>0.29980000000000001</v>
      </c>
      <c r="BO159" s="38">
        <v>4</v>
      </c>
      <c r="BP159" s="1">
        <v>1.8583062064692714E-2</v>
      </c>
      <c r="BQ159" s="38">
        <v>1</v>
      </c>
      <c r="BR159" s="36">
        <v>98.458266879319496</v>
      </c>
      <c r="BS159" s="38">
        <v>3</v>
      </c>
      <c r="BT159" s="29">
        <v>2</v>
      </c>
      <c r="BU159" s="3">
        <v>4</v>
      </c>
      <c r="BV159" s="37">
        <v>18.913993207532581</v>
      </c>
      <c r="BW159" s="38">
        <v>1</v>
      </c>
      <c r="BX159" s="120">
        <v>0.65714285714285714</v>
      </c>
      <c r="BY159" s="86" t="s">
        <v>56</v>
      </c>
    </row>
    <row r="160" spans="2:77" ht="12">
      <c r="B160" s="77" t="s">
        <v>204</v>
      </c>
      <c r="C160" s="38">
        <v>1019</v>
      </c>
      <c r="D160" s="76" t="s">
        <v>223</v>
      </c>
      <c r="E160" s="39" t="s">
        <v>58</v>
      </c>
      <c r="F160" s="3">
        <v>20.6</v>
      </c>
      <c r="G160" s="3">
        <v>3</v>
      </c>
      <c r="H160" s="4">
        <v>75.7</v>
      </c>
      <c r="I160" s="3">
        <v>2</v>
      </c>
      <c r="J160" s="5">
        <v>38.215554678247138</v>
      </c>
      <c r="K160" s="3">
        <v>4</v>
      </c>
      <c r="L160" s="82">
        <v>180</v>
      </c>
      <c r="M160" s="3">
        <v>3</v>
      </c>
      <c r="N160" s="1">
        <v>0.92700000000000005</v>
      </c>
      <c r="O160" s="3">
        <v>2</v>
      </c>
      <c r="P160" s="38"/>
      <c r="Q160" s="3"/>
      <c r="R160" s="70">
        <v>0</v>
      </c>
      <c r="S160" s="3">
        <v>0</v>
      </c>
      <c r="T160" s="28">
        <v>0.32371352785145885</v>
      </c>
      <c r="U160" s="3">
        <v>4</v>
      </c>
      <c r="V160" s="113">
        <v>75.98</v>
      </c>
      <c r="W160" s="3">
        <v>1</v>
      </c>
      <c r="X160" s="36">
        <v>91.01</v>
      </c>
      <c r="Y160" s="3">
        <v>5</v>
      </c>
      <c r="Z160" s="36">
        <v>50.51</v>
      </c>
      <c r="AA160" s="3">
        <v>1</v>
      </c>
      <c r="AB160" s="36">
        <v>2.06</v>
      </c>
      <c r="AC160" s="3">
        <v>1</v>
      </c>
      <c r="AD160" s="73">
        <v>6.6555740432612297E-3</v>
      </c>
      <c r="AE160" s="3">
        <v>5</v>
      </c>
      <c r="AF160" s="73">
        <v>2.6164645820038301E-2</v>
      </c>
      <c r="AG160" s="3">
        <v>1</v>
      </c>
      <c r="AH160" s="73">
        <v>2.9239766081871101E-3</v>
      </c>
      <c r="AI160" s="3">
        <v>5</v>
      </c>
      <c r="AJ160" s="73">
        <v>-0.125</v>
      </c>
      <c r="AK160" s="3">
        <v>5</v>
      </c>
      <c r="AL160" s="73">
        <v>0.94447989789406495</v>
      </c>
      <c r="AM160" s="3">
        <v>1</v>
      </c>
      <c r="AN160" s="29">
        <v>32.857142857142854</v>
      </c>
      <c r="AO160" s="3">
        <v>2</v>
      </c>
      <c r="AP160" s="29">
        <v>47.142857142857139</v>
      </c>
      <c r="AQ160" s="3">
        <v>3</v>
      </c>
      <c r="AR160" s="28">
        <v>0.14401295493329874</v>
      </c>
      <c r="AS160" s="38">
        <v>2</v>
      </c>
      <c r="AT160" s="28">
        <v>0.56369743717342613</v>
      </c>
      <c r="AU160" s="38">
        <v>5</v>
      </c>
      <c r="AV160" s="28">
        <v>0.58935882911328996</v>
      </c>
      <c r="AW160" s="38">
        <v>5</v>
      </c>
      <c r="AX160" s="31">
        <v>1.2699805023354778</v>
      </c>
      <c r="AY160" s="38">
        <v>2</v>
      </c>
      <c r="AZ160" s="28">
        <v>4.654031880979239E-2</v>
      </c>
      <c r="BA160" s="38">
        <v>2</v>
      </c>
      <c r="BB160" s="28">
        <v>6.3673879124342678E-2</v>
      </c>
      <c r="BC160" s="38">
        <v>4</v>
      </c>
      <c r="BD160" s="32">
        <v>-19.88</v>
      </c>
      <c r="BE160" s="38">
        <v>1</v>
      </c>
      <c r="BF160" s="3"/>
      <c r="BG160" s="38">
        <v>1</v>
      </c>
      <c r="BH160" s="1">
        <v>0</v>
      </c>
      <c r="BI160" s="38">
        <v>2</v>
      </c>
      <c r="BJ160" s="37">
        <v>0</v>
      </c>
      <c r="BK160" s="38">
        <v>2</v>
      </c>
      <c r="BL160" s="37">
        <v>0.22545340838023764</v>
      </c>
      <c r="BM160" s="38">
        <v>5</v>
      </c>
      <c r="BN160" s="37">
        <v>0.2334</v>
      </c>
      <c r="BO160" s="38">
        <v>5</v>
      </c>
      <c r="BP160" s="1">
        <v>5.2283803140919845E-4</v>
      </c>
      <c r="BQ160" s="38">
        <v>3</v>
      </c>
      <c r="BR160" s="36">
        <v>100</v>
      </c>
      <c r="BS160" s="38">
        <v>2</v>
      </c>
      <c r="BT160" s="29">
        <v>1</v>
      </c>
      <c r="BU160" s="3">
        <v>4</v>
      </c>
      <c r="BV160" s="37">
        <v>66.262017243685605</v>
      </c>
      <c r="BW160" s="38">
        <v>5</v>
      </c>
      <c r="BX160" s="120">
        <v>0.56571428571428573</v>
      </c>
      <c r="BY160" s="88" t="s">
        <v>65</v>
      </c>
    </row>
    <row r="161" spans="2:77" ht="12">
      <c r="B161" s="77" t="s">
        <v>204</v>
      </c>
      <c r="C161" s="38">
        <v>1020</v>
      </c>
      <c r="D161" s="76" t="s">
        <v>224</v>
      </c>
      <c r="E161" s="39" t="s">
        <v>58</v>
      </c>
      <c r="F161" s="3">
        <v>12</v>
      </c>
      <c r="G161" s="3">
        <v>4</v>
      </c>
      <c r="H161" s="4">
        <v>58.08</v>
      </c>
      <c r="I161" s="3">
        <v>4</v>
      </c>
      <c r="J161" s="5">
        <v>57.551594746716695</v>
      </c>
      <c r="K161" s="3">
        <v>2</v>
      </c>
      <c r="L161" s="82">
        <v>1096</v>
      </c>
      <c r="M161" s="3">
        <v>1</v>
      </c>
      <c r="N161" s="1">
        <v>0.9949792621698319</v>
      </c>
      <c r="O161" s="3">
        <v>3</v>
      </c>
      <c r="P161" s="38">
        <v>1</v>
      </c>
      <c r="Q161" s="3">
        <v>2</v>
      </c>
      <c r="R161" s="70">
        <v>0</v>
      </c>
      <c r="S161" s="3">
        <v>0</v>
      </c>
      <c r="T161" s="28">
        <v>0.39724137931034492</v>
      </c>
      <c r="U161" s="3">
        <v>4</v>
      </c>
      <c r="V161" s="113">
        <v>60.93</v>
      </c>
      <c r="W161" s="3">
        <v>1</v>
      </c>
      <c r="X161" s="36">
        <v>84.43</v>
      </c>
      <c r="Y161" s="3">
        <v>4</v>
      </c>
      <c r="Z161" s="36">
        <v>32.69</v>
      </c>
      <c r="AA161" s="3">
        <v>3</v>
      </c>
      <c r="AB161" s="36">
        <v>6.2</v>
      </c>
      <c r="AC161" s="3">
        <v>1</v>
      </c>
      <c r="AD161" s="73">
        <v>9.9403578528827197E-3</v>
      </c>
      <c r="AE161" s="3">
        <v>5</v>
      </c>
      <c r="AF161" s="73">
        <v>1.6374801000682299E-2</v>
      </c>
      <c r="AG161" s="3">
        <v>2</v>
      </c>
      <c r="AH161" s="73">
        <v>3.5999999999999997E-2</v>
      </c>
      <c r="AI161" s="3">
        <v>3</v>
      </c>
      <c r="AJ161" s="73">
        <v>1.2176560121765601E-2</v>
      </c>
      <c r="AK161" s="3">
        <v>5</v>
      </c>
      <c r="AL161" s="73">
        <v>0.97521037070729999</v>
      </c>
      <c r="AM161" s="3">
        <v>3</v>
      </c>
      <c r="AN161" s="29">
        <v>39.988618580167881</v>
      </c>
      <c r="AO161" s="3">
        <v>3</v>
      </c>
      <c r="AP161" s="29">
        <v>53.834115805946766</v>
      </c>
      <c r="AQ161" s="3">
        <v>3</v>
      </c>
      <c r="AR161" s="28">
        <v>0.17916878706784728</v>
      </c>
      <c r="AS161" s="38">
        <v>3</v>
      </c>
      <c r="AT161" s="28">
        <v>0.36376056427527487</v>
      </c>
      <c r="AU161" s="38">
        <v>4</v>
      </c>
      <c r="AV161" s="28">
        <v>0.58935882911328996</v>
      </c>
      <c r="AW161" s="38">
        <v>4</v>
      </c>
      <c r="AX161" s="31">
        <v>1.2699805023354778</v>
      </c>
      <c r="AY161" s="38">
        <v>2</v>
      </c>
      <c r="AZ161" s="28">
        <v>0.17323556043281021</v>
      </c>
      <c r="BA161" s="38">
        <v>5</v>
      </c>
      <c r="BB161" s="28">
        <v>7.7625323608815258E-2</v>
      </c>
      <c r="BC161" s="38">
        <v>4</v>
      </c>
      <c r="BD161" s="32">
        <v>-10.7</v>
      </c>
      <c r="BE161" s="38">
        <v>1</v>
      </c>
      <c r="BF161" s="3"/>
      <c r="BG161" s="38">
        <v>1</v>
      </c>
      <c r="BH161" s="1">
        <v>0</v>
      </c>
      <c r="BI161" s="38">
        <v>2</v>
      </c>
      <c r="BJ161" s="37">
        <v>0</v>
      </c>
      <c r="BK161" s="38">
        <v>2</v>
      </c>
      <c r="BL161" s="37">
        <v>7.600905318747643E-2</v>
      </c>
      <c r="BM161" s="38">
        <v>2</v>
      </c>
      <c r="BN161" s="37">
        <v>0.32579999999999998</v>
      </c>
      <c r="BO161" s="38">
        <v>4</v>
      </c>
      <c r="BP161" s="1">
        <v>0</v>
      </c>
      <c r="BQ161" s="38">
        <v>3</v>
      </c>
      <c r="BR161" s="36">
        <v>100</v>
      </c>
      <c r="BS161" s="38">
        <v>2</v>
      </c>
      <c r="BT161" s="29">
        <v>12</v>
      </c>
      <c r="BU161" s="3">
        <v>2</v>
      </c>
      <c r="BV161" s="37">
        <v>37.604222244049865</v>
      </c>
      <c r="BW161" s="38">
        <v>3</v>
      </c>
      <c r="BX161" s="120">
        <v>0.52571428571428569</v>
      </c>
      <c r="BY161" s="89" t="s">
        <v>71</v>
      </c>
    </row>
    <row r="162" spans="2:77" ht="12">
      <c r="B162" s="77" t="s">
        <v>204</v>
      </c>
      <c r="C162" s="38">
        <v>1021</v>
      </c>
      <c r="D162" s="76" t="s">
        <v>225</v>
      </c>
      <c r="E162" s="39" t="s">
        <v>58</v>
      </c>
      <c r="F162" s="3">
        <v>11.9</v>
      </c>
      <c r="G162" s="3">
        <v>4</v>
      </c>
      <c r="H162" s="4">
        <v>60.64</v>
      </c>
      <c r="I162" s="3">
        <v>4</v>
      </c>
      <c r="J162" s="5">
        <v>52.885703508110147</v>
      </c>
      <c r="K162" s="3">
        <v>2</v>
      </c>
      <c r="L162" s="82">
        <v>0</v>
      </c>
      <c r="M162" s="3"/>
      <c r="N162" s="1">
        <v>0.69765535333661255</v>
      </c>
      <c r="O162" s="3">
        <v>1</v>
      </c>
      <c r="P162" s="38"/>
      <c r="Q162" s="3"/>
      <c r="R162" s="70">
        <v>0</v>
      </c>
      <c r="S162" s="3">
        <v>0</v>
      </c>
      <c r="T162" s="28">
        <v>0.33612732095490722</v>
      </c>
      <c r="U162" s="3">
        <v>4</v>
      </c>
      <c r="V162" s="114">
        <v>64.760000000000005</v>
      </c>
      <c r="W162" s="3">
        <v>5</v>
      </c>
      <c r="X162" s="115">
        <v>88.01</v>
      </c>
      <c r="Y162" s="3">
        <v>4</v>
      </c>
      <c r="Z162" s="115">
        <v>39.729999999999997</v>
      </c>
      <c r="AA162" s="3">
        <v>2</v>
      </c>
      <c r="AB162" s="115">
        <v>20.36</v>
      </c>
      <c r="AC162" s="3">
        <v>3</v>
      </c>
      <c r="AD162" s="73">
        <v>4.92505353319058E-2</v>
      </c>
      <c r="AE162" s="3">
        <v>1</v>
      </c>
      <c r="AF162" s="73">
        <v>1.6068866571018699E-2</v>
      </c>
      <c r="AG162" s="3">
        <v>2</v>
      </c>
      <c r="AH162" s="73">
        <v>2.6338893766461799E-2</v>
      </c>
      <c r="AI162" s="3">
        <v>4</v>
      </c>
      <c r="AJ162" s="73">
        <v>6.3599458728010899E-2</v>
      </c>
      <c r="AK162" s="3">
        <v>2</v>
      </c>
      <c r="AL162" s="73">
        <v>0.86829268292682904</v>
      </c>
      <c r="AM162" s="3">
        <v>1</v>
      </c>
      <c r="AN162" s="29">
        <v>0</v>
      </c>
      <c r="AO162" s="3">
        <v>1</v>
      </c>
      <c r="AP162" s="29">
        <v>0</v>
      </c>
      <c r="AQ162" s="3">
        <v>1</v>
      </c>
      <c r="AR162" s="28">
        <v>0.2134146003605456</v>
      </c>
      <c r="AS162" s="38">
        <v>4</v>
      </c>
      <c r="AT162" s="28">
        <v>0.43257743758494893</v>
      </c>
      <c r="AU162" s="38">
        <v>4</v>
      </c>
      <c r="AV162" s="28">
        <v>0.58935882911328996</v>
      </c>
      <c r="AW162" s="38">
        <v>4</v>
      </c>
      <c r="AX162" s="31">
        <v>1.2699805023354778</v>
      </c>
      <c r="AY162" s="38">
        <v>2</v>
      </c>
      <c r="AZ162" s="28">
        <v>2.3511211773411197E-2</v>
      </c>
      <c r="BA162" s="38">
        <v>1</v>
      </c>
      <c r="BB162" s="28">
        <v>7.6428752275441256E-2</v>
      </c>
      <c r="BC162" s="38">
        <v>4</v>
      </c>
      <c r="BD162" s="58">
        <v>-2.2799999999999998</v>
      </c>
      <c r="BE162" s="38">
        <v>2</v>
      </c>
      <c r="BF162" s="3"/>
      <c r="BG162" s="38">
        <v>1</v>
      </c>
      <c r="BH162" s="1">
        <v>0.65</v>
      </c>
      <c r="BI162" s="38">
        <v>5</v>
      </c>
      <c r="BJ162" s="37">
        <v>0</v>
      </c>
      <c r="BK162" s="38">
        <v>2</v>
      </c>
      <c r="BL162" s="37">
        <v>0.41140280843469684</v>
      </c>
      <c r="BM162" s="38">
        <v>1</v>
      </c>
      <c r="BN162" s="37">
        <v>0.27129999999999999</v>
      </c>
      <c r="BO162" s="38">
        <v>4</v>
      </c>
      <c r="BP162" s="1">
        <v>2.4039281420971455E-2</v>
      </c>
      <c r="BQ162" s="38">
        <v>1</v>
      </c>
      <c r="BR162" s="36">
        <v>100</v>
      </c>
      <c r="BS162" s="38">
        <v>2</v>
      </c>
      <c r="BT162" s="29">
        <v>8</v>
      </c>
      <c r="BU162" s="3">
        <v>2</v>
      </c>
      <c r="BV162" s="37"/>
      <c r="BW162" s="38">
        <v>1</v>
      </c>
      <c r="BX162" s="120">
        <v>0.45714285714285713</v>
      </c>
      <c r="BY162" s="89" t="s">
        <v>71</v>
      </c>
    </row>
    <row r="163" spans="2:77" ht="12">
      <c r="B163" s="76" t="s">
        <v>226</v>
      </c>
      <c r="C163" s="38">
        <v>1101</v>
      </c>
      <c r="D163" s="76" t="s">
        <v>226</v>
      </c>
      <c r="E163" s="39" t="s">
        <v>58</v>
      </c>
      <c r="F163" s="3">
        <v>4.3</v>
      </c>
      <c r="G163" s="3">
        <v>5</v>
      </c>
      <c r="H163" s="4">
        <v>38.14</v>
      </c>
      <c r="I163" s="3">
        <v>5</v>
      </c>
      <c r="J163" s="5">
        <v>55.116705020429244</v>
      </c>
      <c r="K163" s="3">
        <v>2</v>
      </c>
      <c r="L163" s="82">
        <v>1555</v>
      </c>
      <c r="M163" s="3">
        <v>1</v>
      </c>
      <c r="N163" s="1">
        <v>0.99963836904439018</v>
      </c>
      <c r="O163" s="3">
        <v>5</v>
      </c>
      <c r="P163" s="38"/>
      <c r="Q163" s="3"/>
      <c r="R163" s="70">
        <v>0.2708158116063919</v>
      </c>
      <c r="S163" s="3">
        <v>2</v>
      </c>
      <c r="T163" s="28">
        <v>0.26058026030368764</v>
      </c>
      <c r="U163" s="3">
        <v>5</v>
      </c>
      <c r="V163" s="113">
        <v>73.38</v>
      </c>
      <c r="W163" s="3">
        <v>4</v>
      </c>
      <c r="X163" s="36">
        <v>96.32</v>
      </c>
      <c r="Y163" s="3">
        <v>5</v>
      </c>
      <c r="Z163" s="36">
        <v>69.05</v>
      </c>
      <c r="AA163" s="3">
        <v>3</v>
      </c>
      <c r="AB163" s="36">
        <v>57.99</v>
      </c>
      <c r="AC163" s="3">
        <v>1</v>
      </c>
      <c r="AD163" s="73">
        <v>2.73051879857172E-2</v>
      </c>
      <c r="AE163" s="3">
        <v>2</v>
      </c>
      <c r="AF163" s="73">
        <v>2.1284118229387701E-2</v>
      </c>
      <c r="AG163" s="3">
        <v>1</v>
      </c>
      <c r="AH163" s="73">
        <v>3.5030359645025697E-2</v>
      </c>
      <c r="AI163" s="3">
        <v>3</v>
      </c>
      <c r="AJ163" s="73">
        <v>6.80272108843538E-3</v>
      </c>
      <c r="AK163" s="3">
        <v>5</v>
      </c>
      <c r="AL163" s="73">
        <v>0.965280724084288</v>
      </c>
      <c r="AM163" s="3">
        <v>2</v>
      </c>
      <c r="AN163" s="29">
        <v>74.757281553398101</v>
      </c>
      <c r="AO163" s="3">
        <v>5</v>
      </c>
      <c r="AP163" s="29">
        <v>68.932038834951499</v>
      </c>
      <c r="AQ163" s="3">
        <v>4</v>
      </c>
      <c r="AR163" s="28">
        <v>0.13098435000853831</v>
      </c>
      <c r="AS163" s="38">
        <v>2</v>
      </c>
      <c r="AT163" s="28">
        <v>0.14237693906373791</v>
      </c>
      <c r="AU163" s="38">
        <v>2</v>
      </c>
      <c r="AV163" s="28">
        <v>0.54902294942446983</v>
      </c>
      <c r="AW163" s="38">
        <v>2</v>
      </c>
      <c r="AX163" s="31">
        <v>1.3715242406686912</v>
      </c>
      <c r="AY163" s="38">
        <v>3</v>
      </c>
      <c r="AZ163" s="28">
        <v>0.28740765739678986</v>
      </c>
      <c r="BA163" s="38">
        <v>5</v>
      </c>
      <c r="BB163" s="28">
        <v>0.11852793395034178</v>
      </c>
      <c r="BC163" s="38">
        <v>5</v>
      </c>
      <c r="BD163" s="32">
        <v>-2.2799999999999998</v>
      </c>
      <c r="BE163" s="38">
        <v>2</v>
      </c>
      <c r="BF163" s="3"/>
      <c r="BG163" s="38">
        <v>1</v>
      </c>
      <c r="BH163" s="1">
        <v>0</v>
      </c>
      <c r="BI163" s="38">
        <v>2</v>
      </c>
      <c r="BJ163" s="37">
        <v>0</v>
      </c>
      <c r="BK163" s="38">
        <v>2</v>
      </c>
      <c r="BL163" s="37">
        <v>0.37480775146108891</v>
      </c>
      <c r="BM163" s="38">
        <v>3</v>
      </c>
      <c r="BN163" s="37">
        <v>0.36220000000000002</v>
      </c>
      <c r="BO163" s="38">
        <v>4</v>
      </c>
      <c r="BP163" s="1">
        <v>9.8634567762954772E-3</v>
      </c>
      <c r="BQ163" s="38">
        <v>1</v>
      </c>
      <c r="BR163" s="36">
        <v>98.029338688267927</v>
      </c>
      <c r="BS163" s="38">
        <v>4</v>
      </c>
      <c r="BT163" s="29">
        <v>94</v>
      </c>
      <c r="BU163" s="3">
        <v>1</v>
      </c>
      <c r="BV163" s="37">
        <v>35.408330496899289</v>
      </c>
      <c r="BW163" s="38">
        <v>3</v>
      </c>
      <c r="BX163" s="120">
        <v>0.6171428571428571</v>
      </c>
      <c r="BY163" s="86" t="s">
        <v>56</v>
      </c>
    </row>
    <row r="164" spans="2:77" ht="12">
      <c r="B164" s="77" t="s">
        <v>226</v>
      </c>
      <c r="C164" s="38">
        <v>1102</v>
      </c>
      <c r="D164" s="78" t="s">
        <v>227</v>
      </c>
      <c r="E164" s="39" t="s">
        <v>58</v>
      </c>
      <c r="F164" s="3">
        <v>6.7</v>
      </c>
      <c r="G164" s="3">
        <v>4</v>
      </c>
      <c r="H164" s="4">
        <v>49.85</v>
      </c>
      <c r="I164" s="3">
        <v>4</v>
      </c>
      <c r="J164" s="5">
        <v>43.940326053521993</v>
      </c>
      <c r="K164" s="3">
        <v>3</v>
      </c>
      <c r="L164" s="82">
        <v>345</v>
      </c>
      <c r="M164" s="3">
        <v>2</v>
      </c>
      <c r="N164" s="1">
        <v>0.99892933618843682</v>
      </c>
      <c r="O164" s="3">
        <v>5</v>
      </c>
      <c r="P164" s="38"/>
      <c r="Q164" s="3"/>
      <c r="R164" s="70">
        <v>0.2818181818181818</v>
      </c>
      <c r="S164" s="3">
        <v>2</v>
      </c>
      <c r="T164" s="28">
        <v>0.31158351409978313</v>
      </c>
      <c r="U164" s="3">
        <v>4</v>
      </c>
      <c r="V164" s="113">
        <v>79.09</v>
      </c>
      <c r="W164" s="3">
        <v>5</v>
      </c>
      <c r="X164" s="36">
        <v>98.2</v>
      </c>
      <c r="Y164" s="3">
        <v>3</v>
      </c>
      <c r="Z164" s="36">
        <v>58.56</v>
      </c>
      <c r="AA164" s="3">
        <v>4</v>
      </c>
      <c r="AB164" s="36">
        <v>29.19</v>
      </c>
      <c r="AC164" s="3">
        <v>1</v>
      </c>
      <c r="AD164" s="73">
        <v>4.0627227369921602E-2</v>
      </c>
      <c r="AE164" s="3">
        <v>1</v>
      </c>
      <c r="AF164" s="73">
        <v>1.35101325994496E-2</v>
      </c>
      <c r="AG164" s="3">
        <v>3</v>
      </c>
      <c r="AH164" s="73">
        <v>5.5016181229773503E-2</v>
      </c>
      <c r="AI164" s="3">
        <v>2</v>
      </c>
      <c r="AJ164" s="73">
        <v>1.8382352941176499E-2</v>
      </c>
      <c r="AK164" s="3">
        <v>5</v>
      </c>
      <c r="AL164" s="73">
        <v>0.98598949211908904</v>
      </c>
      <c r="AM164" s="3">
        <v>4</v>
      </c>
      <c r="AN164" s="29">
        <v>58.333333333333329</v>
      </c>
      <c r="AO164" s="3">
        <v>4</v>
      </c>
      <c r="AP164" s="29">
        <v>56.25</v>
      </c>
      <c r="AQ164" s="3">
        <v>3</v>
      </c>
      <c r="AR164" s="28">
        <v>0.14338724657316265</v>
      </c>
      <c r="AS164" s="38">
        <v>2</v>
      </c>
      <c r="AT164" s="28">
        <v>0.5108424103127811</v>
      </c>
      <c r="AU164" s="38">
        <v>5</v>
      </c>
      <c r="AV164" s="28">
        <v>0.54902294942446983</v>
      </c>
      <c r="AW164" s="38">
        <v>5</v>
      </c>
      <c r="AX164" s="31">
        <v>1.3715242406686912</v>
      </c>
      <c r="AY164" s="38">
        <v>3</v>
      </c>
      <c r="AZ164" s="28">
        <v>0.11893388709468657</v>
      </c>
      <c r="BA164" s="38">
        <v>4</v>
      </c>
      <c r="BB164" s="28">
        <v>0.10746743308897709</v>
      </c>
      <c r="BC164" s="38">
        <v>5</v>
      </c>
      <c r="BD164" s="32">
        <v>1.41</v>
      </c>
      <c r="BE164" s="38">
        <v>5</v>
      </c>
      <c r="BF164" s="3"/>
      <c r="BG164" s="38">
        <v>1</v>
      </c>
      <c r="BH164" s="1">
        <v>0</v>
      </c>
      <c r="BI164" s="38">
        <v>2</v>
      </c>
      <c r="BJ164" s="37">
        <v>9.1068305720375733E-2</v>
      </c>
      <c r="BK164" s="38">
        <v>3</v>
      </c>
      <c r="BL164" s="37">
        <v>0.15948136142625607</v>
      </c>
      <c r="BM164" s="38">
        <v>3</v>
      </c>
      <c r="BN164" s="37">
        <v>0.25800000000000001</v>
      </c>
      <c r="BO164" s="38">
        <v>5</v>
      </c>
      <c r="BP164" s="1">
        <v>0</v>
      </c>
      <c r="BQ164" s="38">
        <v>2</v>
      </c>
      <c r="BR164" s="36">
        <v>100</v>
      </c>
      <c r="BS164" s="38">
        <v>2</v>
      </c>
      <c r="BT164" s="29">
        <v>25</v>
      </c>
      <c r="BU164" s="3">
        <v>1</v>
      </c>
      <c r="BV164" s="37">
        <v>19.848684960865068</v>
      </c>
      <c r="BW164" s="38">
        <v>1</v>
      </c>
      <c r="BX164" s="120">
        <v>0.61142857142857143</v>
      </c>
      <c r="BY164" s="88" t="s">
        <v>65</v>
      </c>
    </row>
    <row r="165" spans="2:77" ht="12">
      <c r="B165" s="76" t="s">
        <v>226</v>
      </c>
      <c r="C165" s="38">
        <v>1103</v>
      </c>
      <c r="D165" s="76" t="s">
        <v>228</v>
      </c>
      <c r="E165" s="39" t="s">
        <v>58</v>
      </c>
      <c r="F165" s="3">
        <v>12.7</v>
      </c>
      <c r="G165" s="3">
        <v>3</v>
      </c>
      <c r="H165" s="4">
        <v>64.94</v>
      </c>
      <c r="I165" s="3">
        <v>3</v>
      </c>
      <c r="J165" s="5">
        <v>39.773095623987032</v>
      </c>
      <c r="K165" s="3">
        <v>4</v>
      </c>
      <c r="L165" s="82">
        <v>324</v>
      </c>
      <c r="M165" s="3">
        <v>2</v>
      </c>
      <c r="N165" s="1">
        <v>0.83595988538681953</v>
      </c>
      <c r="O165" s="3">
        <v>1</v>
      </c>
      <c r="P165" s="38"/>
      <c r="Q165" s="3"/>
      <c r="R165" s="70">
        <v>0</v>
      </c>
      <c r="S165" s="3">
        <v>0</v>
      </c>
      <c r="T165" s="28">
        <v>0.38577006507592193</v>
      </c>
      <c r="U165" s="3">
        <v>4</v>
      </c>
      <c r="V165" s="113">
        <v>72.510000000000005</v>
      </c>
      <c r="W165" s="3">
        <v>4</v>
      </c>
      <c r="X165" s="36">
        <v>81.680000000000007</v>
      </c>
      <c r="Y165" s="3">
        <v>5</v>
      </c>
      <c r="Z165" s="36">
        <v>49</v>
      </c>
      <c r="AA165" s="3">
        <v>4</v>
      </c>
      <c r="AB165" s="36">
        <v>11.62</v>
      </c>
      <c r="AC165" s="3">
        <v>5</v>
      </c>
      <c r="AD165" s="73">
        <v>2.6610644257703101E-2</v>
      </c>
      <c r="AE165" s="3">
        <v>2</v>
      </c>
      <c r="AF165" s="73">
        <v>2.3529411764705899E-2</v>
      </c>
      <c r="AG165" s="3">
        <v>1</v>
      </c>
      <c r="AH165" s="73">
        <v>5.3237410071942499E-2</v>
      </c>
      <c r="AI165" s="3">
        <v>2</v>
      </c>
      <c r="AJ165" s="73">
        <v>0.29166666666666702</v>
      </c>
      <c r="AK165" s="3">
        <v>1</v>
      </c>
      <c r="AL165" s="73">
        <v>0.97165775401069499</v>
      </c>
      <c r="AM165" s="3">
        <v>3</v>
      </c>
      <c r="AN165" s="29">
        <v>55.914824282945204</v>
      </c>
      <c r="AO165" s="3">
        <v>4</v>
      </c>
      <c r="AP165" s="29">
        <v>62.364806022979465</v>
      </c>
      <c r="AQ165" s="3">
        <v>4</v>
      </c>
      <c r="AR165" s="28">
        <v>0.12265160658456377</v>
      </c>
      <c r="AS165" s="38">
        <v>2</v>
      </c>
      <c r="AT165" s="28">
        <v>0.14448484005079412</v>
      </c>
      <c r="AU165" s="38">
        <v>2</v>
      </c>
      <c r="AV165" s="28">
        <v>0.54902294942446983</v>
      </c>
      <c r="AW165" s="38">
        <v>2</v>
      </c>
      <c r="AX165" s="31">
        <v>1.3715242406686912</v>
      </c>
      <c r="AY165" s="38">
        <v>3</v>
      </c>
      <c r="AZ165" s="28">
        <v>0.21155328934968123</v>
      </c>
      <c r="BA165" s="38">
        <v>5</v>
      </c>
      <c r="BB165" s="28">
        <v>0.12523693075720077</v>
      </c>
      <c r="BC165" s="38">
        <v>5</v>
      </c>
      <c r="BD165" s="32">
        <v>-21.93</v>
      </c>
      <c r="BE165" s="38">
        <v>1</v>
      </c>
      <c r="BF165" s="3"/>
      <c r="BG165" s="38">
        <v>1</v>
      </c>
      <c r="BH165" s="1">
        <v>0.4</v>
      </c>
      <c r="BI165" s="38">
        <v>4</v>
      </c>
      <c r="BJ165" s="37">
        <v>0.18213661144075147</v>
      </c>
      <c r="BK165" s="38">
        <v>3</v>
      </c>
      <c r="BL165" s="37">
        <v>0.31028174167581413</v>
      </c>
      <c r="BM165" s="38">
        <v>1</v>
      </c>
      <c r="BN165" s="37">
        <v>0.18870000000000001</v>
      </c>
      <c r="BO165" s="38">
        <v>5</v>
      </c>
      <c r="BP165" s="1">
        <v>0</v>
      </c>
      <c r="BQ165" s="38">
        <v>3</v>
      </c>
      <c r="BR165" s="36">
        <v>100</v>
      </c>
      <c r="BS165" s="38">
        <v>2</v>
      </c>
      <c r="BT165" s="29">
        <v>3</v>
      </c>
      <c r="BU165" s="3">
        <v>3</v>
      </c>
      <c r="BV165" s="37">
        <v>72.121721383471765</v>
      </c>
      <c r="BW165" s="38">
        <v>5</v>
      </c>
      <c r="BX165" s="120">
        <v>0.5485714285714286</v>
      </c>
      <c r="BY165" s="88" t="s">
        <v>65</v>
      </c>
    </row>
    <row r="166" spans="2:77" ht="12">
      <c r="B166" s="77" t="s">
        <v>226</v>
      </c>
      <c r="C166" s="38">
        <v>1104</v>
      </c>
      <c r="D166" s="78" t="s">
        <v>229</v>
      </c>
      <c r="E166" s="39" t="s">
        <v>58</v>
      </c>
      <c r="F166" s="3">
        <v>7.5</v>
      </c>
      <c r="G166" s="3">
        <v>4</v>
      </c>
      <c r="H166" s="4">
        <v>52.71</v>
      </c>
      <c r="I166" s="3">
        <v>4</v>
      </c>
      <c r="J166" s="5">
        <v>28.357116721551407</v>
      </c>
      <c r="K166" s="3">
        <v>5</v>
      </c>
      <c r="L166" s="82">
        <v>136</v>
      </c>
      <c r="M166" s="3">
        <v>3</v>
      </c>
      <c r="N166" s="1">
        <v>0.97630718954248363</v>
      </c>
      <c r="O166" s="3">
        <v>3</v>
      </c>
      <c r="P166" s="38"/>
      <c r="Q166" s="3"/>
      <c r="R166" s="70">
        <v>0</v>
      </c>
      <c r="S166" s="3">
        <v>0</v>
      </c>
      <c r="T166" s="28">
        <v>0.32549349240780917</v>
      </c>
      <c r="U166" s="3">
        <v>4</v>
      </c>
      <c r="V166" s="113">
        <v>70.2</v>
      </c>
      <c r="W166" s="3">
        <v>1</v>
      </c>
      <c r="X166" s="36">
        <v>93.67</v>
      </c>
      <c r="Y166" s="3">
        <v>4</v>
      </c>
      <c r="Z166" s="36">
        <v>63.61</v>
      </c>
      <c r="AA166" s="3">
        <v>1</v>
      </c>
      <c r="AB166" s="36">
        <v>93.7</v>
      </c>
      <c r="AC166" s="3">
        <v>4</v>
      </c>
      <c r="AD166" s="73">
        <v>-3.0257186081694698E-3</v>
      </c>
      <c r="AE166" s="3">
        <v>5</v>
      </c>
      <c r="AF166" s="73">
        <v>1.6486640136441199E-2</v>
      </c>
      <c r="AG166" s="3">
        <v>2</v>
      </c>
      <c r="AH166" s="73">
        <v>1.20627261761153E-3</v>
      </c>
      <c r="AI166" s="3">
        <v>5</v>
      </c>
      <c r="AJ166" s="73">
        <v>8.5539714867617106E-2</v>
      </c>
      <c r="AK166" s="3">
        <v>2</v>
      </c>
      <c r="AL166" s="73">
        <v>0.98351335986355903</v>
      </c>
      <c r="AM166" s="3">
        <v>4</v>
      </c>
      <c r="AN166" s="29">
        <v>50.000000000000043</v>
      </c>
      <c r="AO166" s="3">
        <v>4</v>
      </c>
      <c r="AP166" s="29">
        <v>56.896551724137957</v>
      </c>
      <c r="AQ166" s="3">
        <v>3</v>
      </c>
      <c r="AR166" s="28">
        <v>8.9621502793497315E-2</v>
      </c>
      <c r="AS166" s="38">
        <v>1</v>
      </c>
      <c r="AT166" s="28">
        <v>0.52897568752491031</v>
      </c>
      <c r="AU166" s="38">
        <v>5</v>
      </c>
      <c r="AV166" s="28">
        <v>0.54902294942446983</v>
      </c>
      <c r="AW166" s="38">
        <v>5</v>
      </c>
      <c r="AX166" s="31">
        <v>1.3715242406686912</v>
      </c>
      <c r="AY166" s="38">
        <v>3</v>
      </c>
      <c r="AZ166" s="28">
        <v>0.83569919245977797</v>
      </c>
      <c r="BA166" s="38">
        <v>5</v>
      </c>
      <c r="BB166" s="28">
        <v>0.12215538108495322</v>
      </c>
      <c r="BC166" s="38">
        <v>5</v>
      </c>
      <c r="BD166" s="32">
        <v>-7.28</v>
      </c>
      <c r="BE166" s="38">
        <v>1</v>
      </c>
      <c r="BF166" s="3"/>
      <c r="BG166" s="38">
        <v>1</v>
      </c>
      <c r="BH166" s="1">
        <v>0.41666666666666669</v>
      </c>
      <c r="BI166" s="38">
        <v>4</v>
      </c>
      <c r="BJ166" s="37">
        <v>0.2289233877835917</v>
      </c>
      <c r="BK166" s="38">
        <v>4</v>
      </c>
      <c r="BL166" s="37">
        <v>0.58201452243530072</v>
      </c>
      <c r="BM166" s="38">
        <v>3</v>
      </c>
      <c r="BN166" s="37">
        <v>0.18920000000000001</v>
      </c>
      <c r="BO166" s="38">
        <v>5</v>
      </c>
      <c r="BP166" s="1">
        <v>1.6010080892491735E-3</v>
      </c>
      <c r="BQ166" s="38">
        <v>1</v>
      </c>
      <c r="BR166" s="36">
        <v>100</v>
      </c>
      <c r="BS166" s="38">
        <v>2</v>
      </c>
      <c r="BT166" s="29">
        <v>5</v>
      </c>
      <c r="BU166" s="3">
        <v>3</v>
      </c>
      <c r="BV166" s="37">
        <v>27.656308428514603</v>
      </c>
      <c r="BW166" s="38">
        <v>2</v>
      </c>
      <c r="BX166" s="120">
        <v>0.66285714285714281</v>
      </c>
      <c r="BY166" s="86" t="s">
        <v>56</v>
      </c>
    </row>
    <row r="167" spans="2:77" ht="12">
      <c r="B167" s="77" t="s">
        <v>226</v>
      </c>
      <c r="C167" s="38">
        <v>1105</v>
      </c>
      <c r="D167" s="78" t="s">
        <v>230</v>
      </c>
      <c r="E167" s="39" t="s">
        <v>58</v>
      </c>
      <c r="F167" s="3">
        <v>9.3000000000000007</v>
      </c>
      <c r="G167" s="3">
        <v>4</v>
      </c>
      <c r="H167" s="4">
        <v>53.36</v>
      </c>
      <c r="I167" s="3">
        <v>4</v>
      </c>
      <c r="J167" s="5">
        <v>32.023831688698564</v>
      </c>
      <c r="K167" s="3">
        <v>4</v>
      </c>
      <c r="L167" s="82">
        <v>490</v>
      </c>
      <c r="M167" s="3">
        <v>2</v>
      </c>
      <c r="N167" s="1">
        <v>0.97570235383447224</v>
      </c>
      <c r="O167" s="3">
        <v>3</v>
      </c>
      <c r="P167" s="38">
        <v>1</v>
      </c>
      <c r="Q167" s="3">
        <v>3</v>
      </c>
      <c r="R167" s="70">
        <v>0</v>
      </c>
      <c r="S167" s="3">
        <v>0</v>
      </c>
      <c r="T167" s="28">
        <v>0.37649674620390455</v>
      </c>
      <c r="U167" s="3">
        <v>4</v>
      </c>
      <c r="V167" s="113">
        <v>68.599999999999994</v>
      </c>
      <c r="W167" s="3">
        <v>3</v>
      </c>
      <c r="X167" s="36">
        <v>91.06</v>
      </c>
      <c r="Y167" s="3">
        <v>1</v>
      </c>
      <c r="Z167" s="36">
        <v>68.03</v>
      </c>
      <c r="AA167" s="3">
        <v>1</v>
      </c>
      <c r="AB167" s="36">
        <v>26.17</v>
      </c>
      <c r="AC167" s="3">
        <v>2</v>
      </c>
      <c r="AD167" s="73">
        <v>2.3131672597864701E-2</v>
      </c>
      <c r="AE167" s="3">
        <v>3</v>
      </c>
      <c r="AF167" s="73">
        <v>4.5454545454545201E-3</v>
      </c>
      <c r="AG167" s="3">
        <v>5</v>
      </c>
      <c r="AH167" s="73">
        <v>1.95567144719687E-2</v>
      </c>
      <c r="AI167" s="3">
        <v>5</v>
      </c>
      <c r="AJ167" s="73">
        <v>3.3160789388547399E-2</v>
      </c>
      <c r="AK167" s="3">
        <v>4</v>
      </c>
      <c r="AL167" s="73">
        <v>0.98333333333333295</v>
      </c>
      <c r="AM167" s="3">
        <v>4</v>
      </c>
      <c r="AN167" s="29">
        <v>59.440737063292289</v>
      </c>
      <c r="AO167" s="3">
        <v>4</v>
      </c>
      <c r="AP167" s="29">
        <v>73.426928672039153</v>
      </c>
      <c r="AQ167" s="3">
        <v>4</v>
      </c>
      <c r="AR167" s="28">
        <v>0.16912483800158512</v>
      </c>
      <c r="AS167" s="38">
        <v>3</v>
      </c>
      <c r="AT167" s="28">
        <v>0.79133986928104572</v>
      </c>
      <c r="AU167" s="38">
        <v>5</v>
      </c>
      <c r="AV167" s="28">
        <v>0.54902294942446983</v>
      </c>
      <c r="AW167" s="38">
        <v>5</v>
      </c>
      <c r="AX167" s="31">
        <v>1.3715242406686912</v>
      </c>
      <c r="AY167" s="38">
        <v>3</v>
      </c>
      <c r="AZ167" s="28">
        <v>0.11866870584828157</v>
      </c>
      <c r="BA167" s="38">
        <v>4</v>
      </c>
      <c r="BB167" s="28">
        <v>0.10929625770930604</v>
      </c>
      <c r="BC167" s="38">
        <v>5</v>
      </c>
      <c r="BD167" s="32">
        <v>2.29</v>
      </c>
      <c r="BE167" s="38">
        <v>5</v>
      </c>
      <c r="BF167" s="3"/>
      <c r="BG167" s="38">
        <v>1</v>
      </c>
      <c r="BH167" s="1">
        <v>0.2142857142857143</v>
      </c>
      <c r="BI167" s="38">
        <v>3</v>
      </c>
      <c r="BJ167" s="37">
        <v>0.50087568146206651</v>
      </c>
      <c r="BK167" s="38">
        <v>5</v>
      </c>
      <c r="BL167" s="37">
        <v>0.11444296830518125</v>
      </c>
      <c r="BM167" s="38">
        <v>4</v>
      </c>
      <c r="BN167" s="37">
        <v>0.20799999999999999</v>
      </c>
      <c r="BO167" s="38">
        <v>5</v>
      </c>
      <c r="BP167" s="1">
        <v>8.5316323970955101E-3</v>
      </c>
      <c r="BQ167" s="38">
        <v>1</v>
      </c>
      <c r="BR167" s="36">
        <v>94.961426512561104</v>
      </c>
      <c r="BS167" s="38">
        <v>4</v>
      </c>
      <c r="BT167" s="29">
        <v>13</v>
      </c>
      <c r="BU167" s="3">
        <v>2</v>
      </c>
      <c r="BV167" s="37">
        <v>25.327926158164768</v>
      </c>
      <c r="BW167" s="38">
        <v>2</v>
      </c>
      <c r="BX167" s="120">
        <v>0.7142857142857143</v>
      </c>
      <c r="BY167" s="87" t="s">
        <v>59</v>
      </c>
    </row>
    <row r="168" spans="2:77" ht="12">
      <c r="B168" s="77" t="s">
        <v>226</v>
      </c>
      <c r="C168" s="38">
        <v>1106</v>
      </c>
      <c r="D168" s="78" t="s">
        <v>231</v>
      </c>
      <c r="E168" s="39" t="s">
        <v>58</v>
      </c>
      <c r="F168" s="3">
        <v>8.9</v>
      </c>
      <c r="G168" s="3">
        <v>4</v>
      </c>
      <c r="H168" s="4">
        <v>60.5</v>
      </c>
      <c r="I168" s="3">
        <v>4</v>
      </c>
      <c r="J168" s="5">
        <v>51.394951603719875</v>
      </c>
      <c r="K168" s="3">
        <v>2</v>
      </c>
      <c r="L168" s="82">
        <v>555</v>
      </c>
      <c r="M168" s="3">
        <v>2</v>
      </c>
      <c r="N168" s="1">
        <v>0.8193478782066651</v>
      </c>
      <c r="O168" s="3">
        <v>1</v>
      </c>
      <c r="P168" s="38"/>
      <c r="Q168" s="3"/>
      <c r="R168" s="70">
        <v>0.3282442748091603</v>
      </c>
      <c r="S168" s="3">
        <v>1</v>
      </c>
      <c r="T168" s="28">
        <v>0.38762472885032534</v>
      </c>
      <c r="U168" s="3">
        <v>4</v>
      </c>
      <c r="V168" s="113">
        <v>62.76</v>
      </c>
      <c r="W168" s="3">
        <v>5</v>
      </c>
      <c r="X168" s="36">
        <v>90.97</v>
      </c>
      <c r="Y168" s="3">
        <v>5</v>
      </c>
      <c r="Z168" s="36">
        <v>44.96</v>
      </c>
      <c r="AA168" s="3">
        <v>5</v>
      </c>
      <c r="AB168" s="36">
        <v>9.02</v>
      </c>
      <c r="AC168" s="3">
        <v>4</v>
      </c>
      <c r="AD168" s="73">
        <v>3.7702761946514701E-2</v>
      </c>
      <c r="AE168" s="3">
        <v>1</v>
      </c>
      <c r="AF168" s="73">
        <v>2.04887682053814E-2</v>
      </c>
      <c r="AG168" s="3">
        <v>1</v>
      </c>
      <c r="AH168" s="73">
        <v>7.6401957094467399E-2</v>
      </c>
      <c r="AI168" s="3">
        <v>1</v>
      </c>
      <c r="AJ168" s="73">
        <v>9.5238095238095205E-2</v>
      </c>
      <c r="AK168" s="3">
        <v>2</v>
      </c>
      <c r="AL168" s="73">
        <v>0.96186126882251299</v>
      </c>
      <c r="AM168" s="3">
        <v>2</v>
      </c>
      <c r="AN168" s="29">
        <v>31.884057971014478</v>
      </c>
      <c r="AO168" s="3">
        <v>2</v>
      </c>
      <c r="AP168" s="29">
        <v>49.275362318840557</v>
      </c>
      <c r="AQ168" s="3">
        <v>3</v>
      </c>
      <c r="AR168" s="28">
        <v>0.17851570375279227</v>
      </c>
      <c r="AS168" s="38">
        <v>3</v>
      </c>
      <c r="AT168" s="28">
        <v>0.11316691367173028</v>
      </c>
      <c r="AU168" s="38">
        <v>1</v>
      </c>
      <c r="AV168" s="28">
        <v>0.54902294942446983</v>
      </c>
      <c r="AW168" s="38">
        <v>1</v>
      </c>
      <c r="AX168" s="31">
        <v>1.3715242406686912</v>
      </c>
      <c r="AY168" s="38">
        <v>3</v>
      </c>
      <c r="AZ168" s="28">
        <v>0.28143196232213313</v>
      </c>
      <c r="BA168" s="38">
        <v>5</v>
      </c>
      <c r="BB168" s="28">
        <v>0.15722408659689979</v>
      </c>
      <c r="BC168" s="38">
        <v>5</v>
      </c>
      <c r="BD168" s="32">
        <v>-6.18</v>
      </c>
      <c r="BE168" s="38">
        <v>1</v>
      </c>
      <c r="BF168" s="3"/>
      <c r="BG168" s="38">
        <v>1</v>
      </c>
      <c r="BH168" s="1">
        <v>0.82152777777777786</v>
      </c>
      <c r="BI168" s="38">
        <v>5</v>
      </c>
      <c r="BJ168" s="37">
        <v>0.60332752539748913</v>
      </c>
      <c r="BK168" s="38">
        <v>5</v>
      </c>
      <c r="BL168" s="37">
        <v>0.1469789105964549</v>
      </c>
      <c r="BM168" s="38">
        <v>1</v>
      </c>
      <c r="BN168" s="37">
        <v>0.34560000000000002</v>
      </c>
      <c r="BO168" s="38">
        <v>4</v>
      </c>
      <c r="BP168" s="1">
        <v>0</v>
      </c>
      <c r="BQ168" s="38">
        <v>1</v>
      </c>
      <c r="BR168" s="36">
        <v>93.993632304146388</v>
      </c>
      <c r="BS168" s="38">
        <v>4</v>
      </c>
      <c r="BT168" s="29">
        <v>13</v>
      </c>
      <c r="BU168" s="3">
        <v>2</v>
      </c>
      <c r="BV168" s="37">
        <v>78.837767905677168</v>
      </c>
      <c r="BW168" s="38">
        <v>5</v>
      </c>
      <c r="BX168" s="120">
        <v>0.50857142857142856</v>
      </c>
      <c r="BY168" s="89" t="s">
        <v>71</v>
      </c>
    </row>
    <row r="169" spans="2:77" ht="12">
      <c r="B169" s="77" t="s">
        <v>226</v>
      </c>
      <c r="C169" s="38">
        <v>1107</v>
      </c>
      <c r="D169" s="78" t="s">
        <v>232</v>
      </c>
      <c r="E169" s="39" t="s">
        <v>58</v>
      </c>
      <c r="F169" s="3">
        <v>5.7</v>
      </c>
      <c r="G169" s="3">
        <v>5</v>
      </c>
      <c r="H169" s="4">
        <v>46.91</v>
      </c>
      <c r="I169" s="3">
        <v>4</v>
      </c>
      <c r="J169" s="5">
        <v>45.206365635916676</v>
      </c>
      <c r="K169" s="3">
        <v>3</v>
      </c>
      <c r="L169" s="82">
        <v>817</v>
      </c>
      <c r="M169" s="3">
        <v>2</v>
      </c>
      <c r="N169" s="1">
        <v>0.9772375348405079</v>
      </c>
      <c r="O169" s="3">
        <v>3</v>
      </c>
      <c r="P169" s="38"/>
      <c r="Q169" s="3"/>
      <c r="R169" s="70">
        <v>0.3570127504553734</v>
      </c>
      <c r="S169" s="3">
        <v>1</v>
      </c>
      <c r="T169" s="28">
        <v>0.26521691973969636</v>
      </c>
      <c r="U169" s="3">
        <v>5</v>
      </c>
      <c r="V169" s="113">
        <v>71.84</v>
      </c>
      <c r="W169" s="3">
        <v>4</v>
      </c>
      <c r="X169" s="36">
        <v>90.16</v>
      </c>
      <c r="Y169" s="3">
        <v>3</v>
      </c>
      <c r="Z169" s="36">
        <v>44.35</v>
      </c>
      <c r="AA169" s="3">
        <v>5</v>
      </c>
      <c r="AB169" s="36">
        <v>11.93</v>
      </c>
      <c r="AC169" s="3">
        <v>2</v>
      </c>
      <c r="AD169" s="73">
        <v>3.16490838423098E-2</v>
      </c>
      <c r="AE169" s="3">
        <v>2</v>
      </c>
      <c r="AF169" s="73">
        <v>1.20294916569654E-2</v>
      </c>
      <c r="AG169" s="3">
        <v>3</v>
      </c>
      <c r="AH169" s="73">
        <v>8.3836351441985202E-2</v>
      </c>
      <c r="AI169" s="3">
        <v>1</v>
      </c>
      <c r="AJ169" s="73">
        <v>4.1118421052631499E-2</v>
      </c>
      <c r="AK169" s="3">
        <v>3</v>
      </c>
      <c r="AL169" s="73">
        <v>0.97361272797826903</v>
      </c>
      <c r="AM169" s="3">
        <v>3</v>
      </c>
      <c r="AN169" s="29">
        <v>37.703978242320815</v>
      </c>
      <c r="AO169" s="3">
        <v>3</v>
      </c>
      <c r="AP169" s="29">
        <v>31.14734428327645</v>
      </c>
      <c r="AQ169" s="3">
        <v>2</v>
      </c>
      <c r="AR169" s="28">
        <v>0.12119322392861825</v>
      </c>
      <c r="AS169" s="38">
        <v>2</v>
      </c>
      <c r="AT169" s="28">
        <v>0.22384013728099075</v>
      </c>
      <c r="AU169" s="38">
        <v>3</v>
      </c>
      <c r="AV169" s="28">
        <v>0.54902294942446983</v>
      </c>
      <c r="AW169" s="38">
        <v>3</v>
      </c>
      <c r="AX169" s="31">
        <v>1.3715242406686912</v>
      </c>
      <c r="AY169" s="38">
        <v>3</v>
      </c>
      <c r="AZ169" s="28">
        <v>0.17907308703052852</v>
      </c>
      <c r="BA169" s="38">
        <v>5</v>
      </c>
      <c r="BB169" s="28">
        <v>0.15140880426555167</v>
      </c>
      <c r="BC169" s="38">
        <v>5</v>
      </c>
      <c r="BD169" s="32">
        <v>-6.1</v>
      </c>
      <c r="BE169" s="38">
        <v>1</v>
      </c>
      <c r="BF169" s="3"/>
      <c r="BG169" s="38">
        <v>1</v>
      </c>
      <c r="BH169" s="1">
        <v>0.8</v>
      </c>
      <c r="BI169" s="38">
        <v>5</v>
      </c>
      <c r="BJ169" s="37">
        <v>0.2276707643009393</v>
      </c>
      <c r="BK169" s="38">
        <v>4</v>
      </c>
      <c r="BL169" s="37">
        <v>0.16240725474031328</v>
      </c>
      <c r="BM169" s="38">
        <v>1</v>
      </c>
      <c r="BN169" s="37">
        <v>0.41920000000000002</v>
      </c>
      <c r="BO169" s="38">
        <v>3</v>
      </c>
      <c r="BP169" s="1">
        <v>0</v>
      </c>
      <c r="BQ169" s="38">
        <v>3</v>
      </c>
      <c r="BR169" s="36">
        <v>82.373657761725838</v>
      </c>
      <c r="BS169" s="38">
        <v>4</v>
      </c>
      <c r="BT169" s="29">
        <v>17</v>
      </c>
      <c r="BU169" s="3">
        <v>2</v>
      </c>
      <c r="BV169" s="37">
        <v>31.207545189015772</v>
      </c>
      <c r="BW169" s="38">
        <v>3</v>
      </c>
      <c r="BX169" s="120">
        <v>0.56000000000000005</v>
      </c>
      <c r="BY169" s="88" t="s">
        <v>65</v>
      </c>
    </row>
    <row r="170" spans="2:77" ht="12">
      <c r="B170" s="76" t="s">
        <v>226</v>
      </c>
      <c r="C170" s="38">
        <v>1108</v>
      </c>
      <c r="D170" s="76" t="s">
        <v>233</v>
      </c>
      <c r="E170" s="39" t="s">
        <v>58</v>
      </c>
      <c r="F170" s="3">
        <v>23.1</v>
      </c>
      <c r="G170" s="3">
        <v>2</v>
      </c>
      <c r="H170" s="4">
        <v>75.88</v>
      </c>
      <c r="I170" s="3">
        <v>2</v>
      </c>
      <c r="J170" s="5">
        <v>64.126722411965602</v>
      </c>
      <c r="K170" s="3">
        <v>1</v>
      </c>
      <c r="L170" s="82">
        <v>309</v>
      </c>
      <c r="M170" s="3">
        <v>3</v>
      </c>
      <c r="N170" s="1">
        <v>0.96659116647791621</v>
      </c>
      <c r="O170" s="3">
        <v>2</v>
      </c>
      <c r="P170" s="38"/>
      <c r="Q170" s="3"/>
      <c r="R170" s="70">
        <v>0.2926356589147287</v>
      </c>
      <c r="S170" s="3">
        <v>2</v>
      </c>
      <c r="T170" s="28">
        <v>0.37278741865509762</v>
      </c>
      <c r="U170" s="3">
        <v>4</v>
      </c>
      <c r="V170" s="113">
        <v>68.12</v>
      </c>
      <c r="W170" s="3">
        <v>2</v>
      </c>
      <c r="X170" s="36">
        <v>93.41</v>
      </c>
      <c r="Y170" s="3">
        <v>2</v>
      </c>
      <c r="Z170" s="36">
        <v>54.92</v>
      </c>
      <c r="AA170" s="3">
        <v>2</v>
      </c>
      <c r="AB170" s="36">
        <v>21.15</v>
      </c>
      <c r="AC170" s="3">
        <v>3</v>
      </c>
      <c r="AD170" s="73">
        <v>1.47783251231527E-2</v>
      </c>
      <c r="AE170" s="3">
        <v>4</v>
      </c>
      <c r="AF170" s="73">
        <v>1.00207325501037E-2</v>
      </c>
      <c r="AG170" s="3">
        <v>4</v>
      </c>
      <c r="AH170" s="73">
        <v>2.6606425702811201E-2</v>
      </c>
      <c r="AI170" s="3">
        <v>4</v>
      </c>
      <c r="AJ170" s="73">
        <v>5.7716436637390199E-2</v>
      </c>
      <c r="AK170" s="3">
        <v>3</v>
      </c>
      <c r="AL170" s="73">
        <v>0.98825155494125805</v>
      </c>
      <c r="AM170" s="3">
        <v>5</v>
      </c>
      <c r="AN170" s="29">
        <v>59.550561797752842</v>
      </c>
      <c r="AO170" s="3">
        <v>4</v>
      </c>
      <c r="AP170" s="29">
        <v>74.157303370786536</v>
      </c>
      <c r="AQ170" s="3">
        <v>4</v>
      </c>
      <c r="AR170" s="28">
        <v>0.23821966829229113</v>
      </c>
      <c r="AS170" s="38">
        <v>4</v>
      </c>
      <c r="AT170" s="28">
        <v>0.34496877879005022</v>
      </c>
      <c r="AU170" s="38">
        <v>4</v>
      </c>
      <c r="AV170" s="28">
        <v>0.54902294942446983</v>
      </c>
      <c r="AW170" s="38">
        <v>4</v>
      </c>
      <c r="AX170" s="31">
        <v>1.3715242406686912</v>
      </c>
      <c r="AY170" s="38">
        <v>3</v>
      </c>
      <c r="AZ170" s="28">
        <v>6.4099842485124001E-2</v>
      </c>
      <c r="BA170" s="38">
        <v>3</v>
      </c>
      <c r="BB170" s="28">
        <v>0.12927232444857453</v>
      </c>
      <c r="BC170" s="38">
        <v>5</v>
      </c>
      <c r="BD170" s="32">
        <v>-25.78</v>
      </c>
      <c r="BE170" s="38">
        <v>1</v>
      </c>
      <c r="BF170" s="3"/>
      <c r="BG170" s="38">
        <v>1</v>
      </c>
      <c r="BH170" s="1">
        <v>0</v>
      </c>
      <c r="BI170" s="38">
        <v>2</v>
      </c>
      <c r="BJ170" s="37">
        <v>0.81961475148338137</v>
      </c>
      <c r="BK170" s="38">
        <v>5</v>
      </c>
      <c r="BL170" s="37">
        <v>8.2057716436637396E-2</v>
      </c>
      <c r="BM170" s="38">
        <v>1</v>
      </c>
      <c r="BN170" s="37">
        <v>0.2387</v>
      </c>
      <c r="BO170" s="38">
        <v>5</v>
      </c>
      <c r="BP170" s="1">
        <v>0</v>
      </c>
      <c r="BQ170" s="38">
        <v>4</v>
      </c>
      <c r="BR170" s="36">
        <v>100</v>
      </c>
      <c r="BS170" s="38">
        <v>2</v>
      </c>
      <c r="BT170" s="29">
        <v>2</v>
      </c>
      <c r="BU170" s="3">
        <v>4</v>
      </c>
      <c r="BV170" s="37">
        <v>45.154834564817662</v>
      </c>
      <c r="BW170" s="38">
        <v>4</v>
      </c>
      <c r="BX170" s="120">
        <v>0.6171428571428571</v>
      </c>
      <c r="BY170" s="86" t="s">
        <v>56</v>
      </c>
    </row>
    <row r="171" spans="2:77" ht="12">
      <c r="B171" s="77" t="s">
        <v>226</v>
      </c>
      <c r="C171" s="38">
        <v>1109</v>
      </c>
      <c r="D171" s="78" t="s">
        <v>234</v>
      </c>
      <c r="E171" s="39" t="s">
        <v>58</v>
      </c>
      <c r="F171" s="3">
        <v>27.1</v>
      </c>
      <c r="G171" s="3">
        <v>2</v>
      </c>
      <c r="H171" s="4">
        <v>82.26</v>
      </c>
      <c r="I171" s="3">
        <v>2</v>
      </c>
      <c r="J171" s="5">
        <v>63.362609786700133</v>
      </c>
      <c r="K171" s="3">
        <v>1</v>
      </c>
      <c r="L171" s="82">
        <v>1162</v>
      </c>
      <c r="M171" s="3">
        <v>1</v>
      </c>
      <c r="N171" s="1">
        <v>0.88669515249742159</v>
      </c>
      <c r="O171" s="3">
        <v>2</v>
      </c>
      <c r="P171" s="38"/>
      <c r="Q171" s="3"/>
      <c r="R171" s="70">
        <v>0.30069930069930068</v>
      </c>
      <c r="S171" s="3">
        <v>2</v>
      </c>
      <c r="T171" s="28">
        <v>0.39226138828633406</v>
      </c>
      <c r="U171" s="3">
        <v>4</v>
      </c>
      <c r="V171" s="113">
        <v>57.75</v>
      </c>
      <c r="W171" s="3">
        <v>4</v>
      </c>
      <c r="X171" s="36">
        <v>88.8</v>
      </c>
      <c r="Y171" s="3">
        <v>1</v>
      </c>
      <c r="Z171" s="36">
        <v>46.34</v>
      </c>
      <c r="AA171" s="3">
        <v>2</v>
      </c>
      <c r="AB171" s="36">
        <v>16.02</v>
      </c>
      <c r="AC171" s="3">
        <v>2</v>
      </c>
      <c r="AD171" s="73">
        <v>2.8958718422674098E-2</v>
      </c>
      <c r="AE171" s="3">
        <v>2</v>
      </c>
      <c r="AF171" s="73">
        <v>4.0138660828316101E-3</v>
      </c>
      <c r="AG171" s="3">
        <v>5</v>
      </c>
      <c r="AH171" s="73">
        <v>3.0437188710569999E-2</v>
      </c>
      <c r="AI171" s="3">
        <v>4</v>
      </c>
      <c r="AJ171" s="73">
        <v>2.2502250225022499E-2</v>
      </c>
      <c r="AK171" s="3">
        <v>4</v>
      </c>
      <c r="AL171" s="73">
        <v>0.995803685458858</v>
      </c>
      <c r="AM171" s="3">
        <v>5</v>
      </c>
      <c r="AN171" s="29">
        <v>50.417774626248288</v>
      </c>
      <c r="AO171" s="3">
        <v>4</v>
      </c>
      <c r="AP171" s="29">
        <v>57.854990249955684</v>
      </c>
      <c r="AQ171" s="3">
        <v>3</v>
      </c>
      <c r="AR171" s="28">
        <v>0.22045474959491618</v>
      </c>
      <c r="AS171" s="38">
        <v>4</v>
      </c>
      <c r="AT171" s="28">
        <v>0.29128392231567729</v>
      </c>
      <c r="AU171" s="38">
        <v>3</v>
      </c>
      <c r="AV171" s="28">
        <v>0.54902294942446983</v>
      </c>
      <c r="AW171" s="38">
        <v>3</v>
      </c>
      <c r="AX171" s="31">
        <v>1.3715242406686912</v>
      </c>
      <c r="AY171" s="38">
        <v>3</v>
      </c>
      <c r="AZ171" s="28">
        <v>6.3705333835942332E-2</v>
      </c>
      <c r="BA171" s="38">
        <v>3</v>
      </c>
      <c r="BB171" s="28">
        <v>0.1408830666534826</v>
      </c>
      <c r="BC171" s="38">
        <v>5</v>
      </c>
      <c r="BD171" s="32">
        <v>-0.8</v>
      </c>
      <c r="BE171" s="38">
        <v>3</v>
      </c>
      <c r="BF171" s="3"/>
      <c r="BG171" s="38">
        <v>1</v>
      </c>
      <c r="BH171" s="1">
        <v>0</v>
      </c>
      <c r="BI171" s="38">
        <v>2</v>
      </c>
      <c r="BJ171" s="37">
        <v>0.2276707643009393</v>
      </c>
      <c r="BK171" s="38">
        <v>4</v>
      </c>
      <c r="BL171" s="37">
        <v>0.55529037390612568</v>
      </c>
      <c r="BM171" s="38">
        <v>1</v>
      </c>
      <c r="BN171" s="37">
        <v>7.0000000000000007E-2</v>
      </c>
      <c r="BO171" s="38">
        <v>5</v>
      </c>
      <c r="BP171" s="1">
        <v>2.1025660053096733E-2</v>
      </c>
      <c r="BQ171" s="38">
        <v>3</v>
      </c>
      <c r="BR171" s="36">
        <v>89.568090169392988</v>
      </c>
      <c r="BS171" s="38">
        <v>4</v>
      </c>
      <c r="BT171" s="29">
        <v>3</v>
      </c>
      <c r="BU171" s="3">
        <v>3</v>
      </c>
      <c r="BV171" s="37">
        <v>8.4666739054441376</v>
      </c>
      <c r="BW171" s="38">
        <v>1</v>
      </c>
      <c r="BX171" s="120">
        <v>0.56571428571428573</v>
      </c>
      <c r="BY171" s="88" t="s">
        <v>65</v>
      </c>
    </row>
    <row r="172" spans="2:77" ht="12">
      <c r="B172" s="77" t="s">
        <v>235</v>
      </c>
      <c r="C172" s="38">
        <v>1201</v>
      </c>
      <c r="D172" s="78" t="s">
        <v>235</v>
      </c>
      <c r="E172" s="39" t="s">
        <v>58</v>
      </c>
      <c r="F172" s="3">
        <v>3.6</v>
      </c>
      <c r="G172" s="3">
        <v>5</v>
      </c>
      <c r="H172" s="4">
        <v>28.31</v>
      </c>
      <c r="I172" s="3">
        <v>5</v>
      </c>
      <c r="J172" s="5">
        <v>33.36316626889419</v>
      </c>
      <c r="K172" s="3">
        <v>4</v>
      </c>
      <c r="L172" s="82">
        <v>57</v>
      </c>
      <c r="M172" s="3">
        <v>4</v>
      </c>
      <c r="N172" s="1">
        <v>0.99947858472998141</v>
      </c>
      <c r="O172" s="3">
        <v>5</v>
      </c>
      <c r="P172" s="44">
        <v>1</v>
      </c>
      <c r="Q172" s="3">
        <v>3</v>
      </c>
      <c r="R172" s="70">
        <v>0.26</v>
      </c>
      <c r="S172" s="3">
        <v>2</v>
      </c>
      <c r="T172" s="28">
        <v>0.355899017151667</v>
      </c>
      <c r="U172" s="3">
        <v>4</v>
      </c>
      <c r="V172" s="113">
        <v>96.76</v>
      </c>
      <c r="W172" s="3">
        <v>1</v>
      </c>
      <c r="X172" s="36">
        <v>121</v>
      </c>
      <c r="Y172" s="3">
        <v>2</v>
      </c>
      <c r="Z172" s="36">
        <v>91.25</v>
      </c>
      <c r="AA172" s="3">
        <v>2</v>
      </c>
      <c r="AB172" s="36">
        <v>62.78</v>
      </c>
      <c r="AC172" s="3">
        <v>5</v>
      </c>
      <c r="AD172" s="73">
        <v>1.0200364298725E-2</v>
      </c>
      <c r="AE172" s="3">
        <v>5</v>
      </c>
      <c r="AF172" s="73">
        <v>8.4574602373138595E-3</v>
      </c>
      <c r="AG172" s="3">
        <v>4</v>
      </c>
      <c r="AH172" s="73">
        <v>2.29202037351444E-2</v>
      </c>
      <c r="AI172" s="3">
        <v>4</v>
      </c>
      <c r="AJ172" s="73">
        <v>0.20256410256410301</v>
      </c>
      <c r="AK172" s="3">
        <v>1</v>
      </c>
      <c r="AL172" s="73">
        <v>0.98131784902802299</v>
      </c>
      <c r="AM172" s="3">
        <v>4</v>
      </c>
      <c r="AN172" s="29">
        <v>72.580645161290363</v>
      </c>
      <c r="AO172" s="3">
        <v>5</v>
      </c>
      <c r="AP172" s="29">
        <v>83.870967741935516</v>
      </c>
      <c r="AQ172" s="3">
        <v>5</v>
      </c>
      <c r="AR172" s="28">
        <v>0.10617767075360283</v>
      </c>
      <c r="AS172" s="38">
        <v>1</v>
      </c>
      <c r="AT172" s="28">
        <v>0.56368436636399522</v>
      </c>
      <c r="AU172" s="38">
        <v>5</v>
      </c>
      <c r="AV172" s="28">
        <v>0.47260950105611438</v>
      </c>
      <c r="AW172" s="38">
        <v>5</v>
      </c>
      <c r="AX172" s="31">
        <v>1.4527761854699834</v>
      </c>
      <c r="AY172" s="38">
        <v>3</v>
      </c>
      <c r="AZ172" s="28">
        <v>0.43253902409493988</v>
      </c>
      <c r="BA172" s="38">
        <v>5</v>
      </c>
      <c r="BB172" s="28">
        <v>2.4202089117591391E-2</v>
      </c>
      <c r="BC172" s="38">
        <v>1</v>
      </c>
      <c r="BD172" s="32">
        <v>-1.48</v>
      </c>
      <c r="BE172" s="38">
        <v>3</v>
      </c>
      <c r="BF172" s="3">
        <v>475.57000000000011</v>
      </c>
      <c r="BG172" s="38">
        <v>5</v>
      </c>
      <c r="BH172" s="1">
        <v>0.45</v>
      </c>
      <c r="BI172" s="38">
        <v>4</v>
      </c>
      <c r="BJ172" s="37">
        <v>7.0869182557043719E-2</v>
      </c>
      <c r="BK172" s="38">
        <v>3</v>
      </c>
      <c r="BL172" s="37">
        <v>0.50591949486977106</v>
      </c>
      <c r="BM172" s="38">
        <v>4</v>
      </c>
      <c r="BN172" s="37">
        <v>0.39729999999999999</v>
      </c>
      <c r="BO172" s="38">
        <v>3</v>
      </c>
      <c r="BP172" s="1">
        <v>0.24819572958695107</v>
      </c>
      <c r="BQ172" s="38">
        <v>5</v>
      </c>
      <c r="BR172" s="36">
        <v>100</v>
      </c>
      <c r="BS172" s="38">
        <v>2</v>
      </c>
      <c r="BT172" s="29">
        <v>40</v>
      </c>
      <c r="BU172" s="3">
        <v>1</v>
      </c>
      <c r="BV172" s="37">
        <v>35.839603145609281</v>
      </c>
      <c r="BW172" s="38">
        <v>3</v>
      </c>
      <c r="BX172" s="120">
        <v>0.76</v>
      </c>
      <c r="BY172" s="87" t="s">
        <v>59</v>
      </c>
    </row>
    <row r="173" spans="2:77" ht="12">
      <c r="B173" s="78" t="s">
        <v>235</v>
      </c>
      <c r="C173" s="38">
        <v>1202</v>
      </c>
      <c r="D173" s="78" t="s">
        <v>67</v>
      </c>
      <c r="E173" s="39" t="s">
        <v>58</v>
      </c>
      <c r="F173" s="3">
        <v>11</v>
      </c>
      <c r="G173" s="3">
        <v>4</v>
      </c>
      <c r="H173" s="4">
        <v>53.34</v>
      </c>
      <c r="I173" s="3">
        <v>4</v>
      </c>
      <c r="J173" s="5">
        <v>24.286841808546622</v>
      </c>
      <c r="K173" s="3">
        <v>5</v>
      </c>
      <c r="L173" s="82">
        <v>66</v>
      </c>
      <c r="M173" s="3">
        <v>4</v>
      </c>
      <c r="N173" s="1">
        <v>0.99990677729094812</v>
      </c>
      <c r="O173" s="3">
        <v>5</v>
      </c>
      <c r="P173" s="44">
        <v>1</v>
      </c>
      <c r="Q173" s="3">
        <v>3</v>
      </c>
      <c r="R173" s="70">
        <v>0.22</v>
      </c>
      <c r="S173" s="3">
        <v>2</v>
      </c>
      <c r="T173" s="28">
        <v>0.48896511851994601</v>
      </c>
      <c r="U173" s="3">
        <v>3</v>
      </c>
      <c r="V173" s="113">
        <v>79.87</v>
      </c>
      <c r="W173" s="3">
        <v>2</v>
      </c>
      <c r="X173" s="36">
        <v>94.4</v>
      </c>
      <c r="Y173" s="3">
        <v>1</v>
      </c>
      <c r="Z173" s="36">
        <v>56.14</v>
      </c>
      <c r="AA173" s="3">
        <v>1</v>
      </c>
      <c r="AB173" s="36">
        <v>61.65</v>
      </c>
      <c r="AC173" s="3">
        <v>5</v>
      </c>
      <c r="AD173" s="73">
        <v>1.14807182808361E-2</v>
      </c>
      <c r="AE173" s="3">
        <v>4</v>
      </c>
      <c r="AF173" s="73">
        <v>4.8952418249461598E-3</v>
      </c>
      <c r="AG173" s="3">
        <v>5</v>
      </c>
      <c r="AH173" s="73">
        <v>1.8363489062922001E-2</v>
      </c>
      <c r="AI173" s="3">
        <v>5</v>
      </c>
      <c r="AJ173" s="73">
        <v>0.14465408805031399</v>
      </c>
      <c r="AK173" s="3">
        <v>1</v>
      </c>
      <c r="AL173" s="73">
        <v>0.97013902486782799</v>
      </c>
      <c r="AM173" s="3">
        <v>2</v>
      </c>
      <c r="AN173" s="29">
        <v>60.869565217391241</v>
      </c>
      <c r="AO173" s="3">
        <v>4</v>
      </c>
      <c r="AP173" s="29">
        <v>80.434782608695613</v>
      </c>
      <c r="AQ173" s="3">
        <v>5</v>
      </c>
      <c r="AR173" s="28">
        <v>0.15083371494156433</v>
      </c>
      <c r="AS173" s="38">
        <v>2</v>
      </c>
      <c r="AT173" s="28">
        <v>0.42293355529820503</v>
      </c>
      <c r="AU173" s="38">
        <v>4</v>
      </c>
      <c r="AV173" s="28">
        <v>0.47260950105611438</v>
      </c>
      <c r="AW173" s="38">
        <v>4</v>
      </c>
      <c r="AX173" s="31">
        <v>1.4527761854699834</v>
      </c>
      <c r="AY173" s="38">
        <v>3</v>
      </c>
      <c r="AZ173" s="28">
        <v>6.183081260349315E-2</v>
      </c>
      <c r="BA173" s="38">
        <v>3</v>
      </c>
      <c r="BB173" s="28">
        <v>2.2799004597380681E-2</v>
      </c>
      <c r="BC173" s="38">
        <v>1</v>
      </c>
      <c r="BD173" s="32">
        <v>-0.18</v>
      </c>
      <c r="BE173" s="38">
        <v>4</v>
      </c>
      <c r="BF173" s="3"/>
      <c r="BG173" s="38">
        <v>1</v>
      </c>
      <c r="BH173" s="1">
        <v>0.44166666666666665</v>
      </c>
      <c r="BI173" s="38">
        <v>4</v>
      </c>
      <c r="BJ173" s="37">
        <v>0.35179511219842824</v>
      </c>
      <c r="BK173" s="38">
        <v>4</v>
      </c>
      <c r="BL173" s="37">
        <v>0.3308049914362613</v>
      </c>
      <c r="BM173" s="38">
        <v>4</v>
      </c>
      <c r="BN173" s="37">
        <v>0.50049999999999994</v>
      </c>
      <c r="BO173" s="38">
        <v>2</v>
      </c>
      <c r="BP173" s="1">
        <v>6.1377532433065079E-3</v>
      </c>
      <c r="BQ173" s="38">
        <v>2</v>
      </c>
      <c r="BR173" s="36">
        <v>100</v>
      </c>
      <c r="BS173" s="38">
        <v>2</v>
      </c>
      <c r="BT173" s="29">
        <v>25</v>
      </c>
      <c r="BU173" s="3">
        <v>1</v>
      </c>
      <c r="BV173" s="37">
        <v>45.583466190988887</v>
      </c>
      <c r="BW173" s="38">
        <v>4</v>
      </c>
      <c r="BX173" s="120">
        <v>0.69714285714285718</v>
      </c>
      <c r="BY173" s="87" t="s">
        <v>59</v>
      </c>
    </row>
    <row r="174" spans="2:77" ht="12">
      <c r="B174" s="77" t="s">
        <v>235</v>
      </c>
      <c r="C174" s="38">
        <v>1203</v>
      </c>
      <c r="D174" s="78" t="s">
        <v>236</v>
      </c>
      <c r="E174" s="39" t="s">
        <v>58</v>
      </c>
      <c r="F174" s="3">
        <v>15.1</v>
      </c>
      <c r="G174" s="3">
        <v>3</v>
      </c>
      <c r="H174" s="4">
        <v>66.88</v>
      </c>
      <c r="I174" s="3">
        <v>3</v>
      </c>
      <c r="J174" s="5">
        <v>30.804991436261314</v>
      </c>
      <c r="K174" s="3">
        <v>5</v>
      </c>
      <c r="L174" s="82">
        <v>35</v>
      </c>
      <c r="M174" s="3">
        <v>5</v>
      </c>
      <c r="N174" s="1">
        <v>0.95076923076923081</v>
      </c>
      <c r="O174" s="3">
        <v>2</v>
      </c>
      <c r="P174" s="38"/>
      <c r="Q174" s="3"/>
      <c r="R174" s="70">
        <v>0</v>
      </c>
      <c r="S174" s="3">
        <v>0</v>
      </c>
      <c r="T174" s="28">
        <v>0.58718057429177106</v>
      </c>
      <c r="U174" s="3">
        <v>2</v>
      </c>
      <c r="V174" s="113">
        <v>68.930000000000007</v>
      </c>
      <c r="W174" s="3">
        <v>1</v>
      </c>
      <c r="X174" s="36">
        <v>88.23</v>
      </c>
      <c r="Y174" s="3">
        <v>2</v>
      </c>
      <c r="Z174" s="36">
        <v>47.9</v>
      </c>
      <c r="AA174" s="3">
        <v>2</v>
      </c>
      <c r="AB174" s="36">
        <v>4.51</v>
      </c>
      <c r="AC174" s="3">
        <v>2</v>
      </c>
      <c r="AD174" s="73">
        <v>1.04166666666666E-2</v>
      </c>
      <c r="AE174" s="3">
        <v>5</v>
      </c>
      <c r="AF174" s="73">
        <v>9.8410295230885198E-3</v>
      </c>
      <c r="AG174" s="3">
        <v>4</v>
      </c>
      <c r="AH174" s="73">
        <v>3.1145717463848799E-2</v>
      </c>
      <c r="AI174" s="3">
        <v>4</v>
      </c>
      <c r="AJ174" s="73">
        <v>3.3463866144535503E-2</v>
      </c>
      <c r="AK174" s="3">
        <v>4</v>
      </c>
      <c r="AL174" s="73">
        <v>0.98637395912187698</v>
      </c>
      <c r="AM174" s="3">
        <v>4</v>
      </c>
      <c r="AN174" s="29">
        <v>33.333333333333286</v>
      </c>
      <c r="AO174" s="3">
        <v>2</v>
      </c>
      <c r="AP174" s="29">
        <v>44.444444444444379</v>
      </c>
      <c r="AQ174" s="3">
        <v>2</v>
      </c>
      <c r="AR174" s="28">
        <v>0.18558774274221035</v>
      </c>
      <c r="AS174" s="38">
        <v>3</v>
      </c>
      <c r="AT174" s="28">
        <v>0.37090347490347486</v>
      </c>
      <c r="AU174" s="38">
        <v>4</v>
      </c>
      <c r="AV174" s="28">
        <v>0.47260950105611438</v>
      </c>
      <c r="AW174" s="38">
        <v>4</v>
      </c>
      <c r="AX174" s="31">
        <v>1.4527761854699834</v>
      </c>
      <c r="AY174" s="38">
        <v>3</v>
      </c>
      <c r="AZ174" s="28">
        <v>4.7030141751489993E-2</v>
      </c>
      <c r="BA174" s="38">
        <v>2</v>
      </c>
      <c r="BB174" s="28">
        <v>2.9674447740523642E-2</v>
      </c>
      <c r="BC174" s="38">
        <v>2</v>
      </c>
      <c r="BD174" s="32">
        <v>-3.32</v>
      </c>
      <c r="BE174" s="38">
        <v>2</v>
      </c>
      <c r="BF174" s="3"/>
      <c r="BG174" s="38">
        <v>1</v>
      </c>
      <c r="BH174" s="1">
        <v>0.43333333333333335</v>
      </c>
      <c r="BI174" s="38">
        <v>4</v>
      </c>
      <c r="BJ174" s="37">
        <v>0.96652364169463689</v>
      </c>
      <c r="BK174" s="38">
        <v>5</v>
      </c>
      <c r="BL174" s="37">
        <v>0.29752636247166653</v>
      </c>
      <c r="BM174" s="38">
        <v>3</v>
      </c>
      <c r="BN174" s="37">
        <v>0.56669999999999998</v>
      </c>
      <c r="BO174" s="38">
        <v>2</v>
      </c>
      <c r="BP174" s="1">
        <v>1</v>
      </c>
      <c r="BQ174" s="38">
        <v>2</v>
      </c>
      <c r="BR174" s="36">
        <v>100</v>
      </c>
      <c r="BS174" s="38">
        <v>2</v>
      </c>
      <c r="BT174" s="29">
        <v>4</v>
      </c>
      <c r="BU174" s="3">
        <v>3</v>
      </c>
      <c r="BV174" s="37">
        <v>41.762391996961284</v>
      </c>
      <c r="BW174" s="38">
        <v>4</v>
      </c>
      <c r="BX174" s="120">
        <v>0.57714285714285718</v>
      </c>
      <c r="BY174" s="88" t="s">
        <v>65</v>
      </c>
    </row>
    <row r="175" spans="2:77" ht="12">
      <c r="B175" s="76" t="s">
        <v>235</v>
      </c>
      <c r="C175" s="38">
        <v>1204</v>
      </c>
      <c r="D175" s="76" t="s">
        <v>237</v>
      </c>
      <c r="E175" s="39" t="s">
        <v>58</v>
      </c>
      <c r="F175" s="3">
        <v>44.1</v>
      </c>
      <c r="G175" s="3">
        <v>1</v>
      </c>
      <c r="H175" s="4">
        <v>90.68</v>
      </c>
      <c r="I175" s="3">
        <v>1</v>
      </c>
      <c r="J175" s="5">
        <v>65.940672119838368</v>
      </c>
      <c r="K175" s="3">
        <v>1</v>
      </c>
      <c r="L175" s="82">
        <v>118</v>
      </c>
      <c r="M175" s="3">
        <v>3</v>
      </c>
      <c r="N175" s="1">
        <v>0.90005089058524168</v>
      </c>
      <c r="O175" s="3">
        <v>2</v>
      </c>
      <c r="P175" s="44">
        <v>2</v>
      </c>
      <c r="Q175" s="3">
        <v>2</v>
      </c>
      <c r="R175" s="70">
        <v>0.32286634460547498</v>
      </c>
      <c r="S175" s="3">
        <v>1</v>
      </c>
      <c r="T175" s="28">
        <v>0.82057429177105412</v>
      </c>
      <c r="U175" s="3">
        <v>1</v>
      </c>
      <c r="V175" s="113">
        <v>46.99</v>
      </c>
      <c r="W175" s="3">
        <v>1</v>
      </c>
      <c r="X175" s="36">
        <v>79.150000000000006</v>
      </c>
      <c r="Y175" s="3">
        <v>1</v>
      </c>
      <c r="Z175" s="36">
        <v>36.25</v>
      </c>
      <c r="AA175" s="3">
        <v>4</v>
      </c>
      <c r="AB175" s="36">
        <v>19.82</v>
      </c>
      <c r="AC175" s="3">
        <v>1</v>
      </c>
      <c r="AD175" s="73">
        <v>8.6812732534105007E-3</v>
      </c>
      <c r="AE175" s="3">
        <v>5</v>
      </c>
      <c r="AF175" s="73">
        <v>5.2954526351180996E-3</v>
      </c>
      <c r="AG175" s="3">
        <v>5</v>
      </c>
      <c r="AH175" s="73">
        <v>5.6746948201913498E-2</v>
      </c>
      <c r="AI175" s="3">
        <v>2</v>
      </c>
      <c r="AJ175" s="73">
        <v>0</v>
      </c>
      <c r="AK175" s="3">
        <v>5</v>
      </c>
      <c r="AL175" s="73">
        <v>0.99462049256115004</v>
      </c>
      <c r="AM175" s="3">
        <v>5</v>
      </c>
      <c r="AN175" s="29">
        <v>7.142857142857137</v>
      </c>
      <c r="AO175" s="3">
        <v>1</v>
      </c>
      <c r="AP175" s="29">
        <v>14.49275362318839</v>
      </c>
      <c r="AQ175" s="3">
        <v>1</v>
      </c>
      <c r="AR175" s="28">
        <v>0.27345819071808403</v>
      </c>
      <c r="AS175" s="38">
        <v>5</v>
      </c>
      <c r="AT175" s="28">
        <v>5.4985942578831298E-2</v>
      </c>
      <c r="AU175" s="38">
        <v>1</v>
      </c>
      <c r="AV175" s="28">
        <v>0.47260950105611438</v>
      </c>
      <c r="AW175" s="38">
        <v>1</v>
      </c>
      <c r="AX175" s="31">
        <v>1.4527761854699834</v>
      </c>
      <c r="AY175" s="38">
        <v>3</v>
      </c>
      <c r="AZ175" s="28">
        <v>4.4781806894423834E-2</v>
      </c>
      <c r="BA175" s="38">
        <v>2</v>
      </c>
      <c r="BB175" s="28">
        <v>3.9872093895923666E-2</v>
      </c>
      <c r="BC175" s="38">
        <v>3</v>
      </c>
      <c r="BD175" s="32">
        <v>-2.19</v>
      </c>
      <c r="BE175" s="38">
        <v>2</v>
      </c>
      <c r="BF175" s="3">
        <v>11.34</v>
      </c>
      <c r="BG175" s="38">
        <v>3</v>
      </c>
      <c r="BH175" s="1">
        <v>0.42901785714285712</v>
      </c>
      <c r="BI175" s="38">
        <v>4</v>
      </c>
      <c r="BJ175" s="37">
        <v>2.2767076430093933E-2</v>
      </c>
      <c r="BK175" s="38">
        <v>3</v>
      </c>
      <c r="BL175" s="37">
        <v>0.30874048612816107</v>
      </c>
      <c r="BM175" s="38">
        <v>3</v>
      </c>
      <c r="BN175" s="37">
        <v>0.62560000000000004</v>
      </c>
      <c r="BO175" s="38">
        <v>2</v>
      </c>
      <c r="BP175" s="1">
        <v>2.0747373585262531E-3</v>
      </c>
      <c r="BQ175" s="38">
        <v>3</v>
      </c>
      <c r="BR175" s="36">
        <v>100</v>
      </c>
      <c r="BS175" s="38">
        <v>2</v>
      </c>
      <c r="BT175" s="29">
        <v>0</v>
      </c>
      <c r="BU175" s="3">
        <v>5</v>
      </c>
      <c r="BV175" s="37">
        <v>19.064876269605104</v>
      </c>
      <c r="BW175" s="38">
        <v>1</v>
      </c>
      <c r="BX175" s="120">
        <v>0.48</v>
      </c>
      <c r="BY175" s="89" t="s">
        <v>71</v>
      </c>
    </row>
    <row r="176" spans="2:77" ht="12">
      <c r="B176" s="76" t="s">
        <v>235</v>
      </c>
      <c r="C176" s="38">
        <v>1205</v>
      </c>
      <c r="D176" s="76" t="s">
        <v>238</v>
      </c>
      <c r="E176" s="39" t="s">
        <v>58</v>
      </c>
      <c r="F176" s="3">
        <v>32.799999999999997</v>
      </c>
      <c r="G176" s="3">
        <v>1</v>
      </c>
      <c r="H176" s="4">
        <v>86.39</v>
      </c>
      <c r="I176" s="3">
        <v>1</v>
      </c>
      <c r="J176" s="5">
        <v>61.8217530076111</v>
      </c>
      <c r="K176" s="3">
        <v>1</v>
      </c>
      <c r="L176" s="82">
        <v>80</v>
      </c>
      <c r="M176" s="3">
        <v>4</v>
      </c>
      <c r="N176" s="1">
        <v>0.99920792079207921</v>
      </c>
      <c r="O176" s="3">
        <v>5</v>
      </c>
      <c r="P176" s="44">
        <v>4</v>
      </c>
      <c r="Q176" s="3">
        <v>1</v>
      </c>
      <c r="R176" s="70">
        <v>0.34</v>
      </c>
      <c r="S176" s="3">
        <v>1</v>
      </c>
      <c r="T176" s="28">
        <v>0.64948930429755247</v>
      </c>
      <c r="U176" s="3">
        <v>2</v>
      </c>
      <c r="V176" s="113">
        <v>41.27</v>
      </c>
      <c r="W176" s="3">
        <v>1</v>
      </c>
      <c r="X176" s="36">
        <v>91.34</v>
      </c>
      <c r="Y176" s="3">
        <v>2</v>
      </c>
      <c r="Z176" s="36">
        <v>35.130000000000003</v>
      </c>
      <c r="AA176" s="3">
        <v>3</v>
      </c>
      <c r="AB176" s="36">
        <v>6.18</v>
      </c>
      <c r="AC176" s="3">
        <v>3</v>
      </c>
      <c r="AD176" s="73">
        <v>7.9522862823061501E-3</v>
      </c>
      <c r="AE176" s="3">
        <v>5</v>
      </c>
      <c r="AF176" s="73">
        <v>7.7207481513701399E-3</v>
      </c>
      <c r="AG176" s="3">
        <v>4</v>
      </c>
      <c r="AH176" s="73">
        <v>3.9707419017763902E-2</v>
      </c>
      <c r="AI176" s="3">
        <v>3</v>
      </c>
      <c r="AJ176" s="73">
        <v>6.3106796116504799E-2</v>
      </c>
      <c r="AK176" s="3">
        <v>3</v>
      </c>
      <c r="AL176" s="73">
        <v>0.99184428012179204</v>
      </c>
      <c r="AM176" s="3">
        <v>5</v>
      </c>
      <c r="AN176" s="29">
        <v>4.878048780487811</v>
      </c>
      <c r="AO176" s="3">
        <v>1</v>
      </c>
      <c r="AP176" s="29">
        <v>13.414634146341481</v>
      </c>
      <c r="AQ176" s="3">
        <v>1</v>
      </c>
      <c r="AR176" s="28">
        <v>0.18218609347934953</v>
      </c>
      <c r="AS176" s="38">
        <v>3</v>
      </c>
      <c r="AT176" s="28">
        <v>0.16032248564276247</v>
      </c>
      <c r="AU176" s="38">
        <v>2</v>
      </c>
      <c r="AV176" s="28">
        <v>0.47260950105611438</v>
      </c>
      <c r="AW176" s="38">
        <v>2</v>
      </c>
      <c r="AX176" s="31">
        <v>1.4527761854699834</v>
      </c>
      <c r="AY176" s="38">
        <v>3</v>
      </c>
      <c r="AZ176" s="28">
        <v>8.9606561007578689E-2</v>
      </c>
      <c r="BA176" s="38">
        <v>4</v>
      </c>
      <c r="BB176" s="28">
        <v>6.7118092048110187E-2</v>
      </c>
      <c r="BC176" s="38">
        <v>4</v>
      </c>
      <c r="BD176" s="32">
        <v>-0.95</v>
      </c>
      <c r="BE176" s="38">
        <v>3</v>
      </c>
      <c r="BF176" s="3">
        <v>104.06000000000006</v>
      </c>
      <c r="BG176" s="38">
        <v>4</v>
      </c>
      <c r="BH176" s="1">
        <v>0</v>
      </c>
      <c r="BI176" s="38">
        <v>2</v>
      </c>
      <c r="BJ176" s="37">
        <v>0.2276707643009393</v>
      </c>
      <c r="BK176" s="38">
        <v>4</v>
      </c>
      <c r="BL176" s="37">
        <v>0.37073780741975826</v>
      </c>
      <c r="BM176" s="38">
        <v>3</v>
      </c>
      <c r="BN176" s="37">
        <v>0.65490000000000004</v>
      </c>
      <c r="BO176" s="38">
        <v>1</v>
      </c>
      <c r="BP176" s="1">
        <v>7.0672889775828416E-4</v>
      </c>
      <c r="BQ176" s="38">
        <v>4</v>
      </c>
      <c r="BR176" s="36">
        <v>100</v>
      </c>
      <c r="BS176" s="38">
        <v>2</v>
      </c>
      <c r="BT176" s="29">
        <v>2</v>
      </c>
      <c r="BU176" s="3">
        <v>4</v>
      </c>
      <c r="BV176" s="37">
        <v>46.349337520955814</v>
      </c>
      <c r="BW176" s="38">
        <v>4</v>
      </c>
      <c r="BX176" s="120">
        <v>0.53142857142857147</v>
      </c>
      <c r="BY176" s="89" t="s">
        <v>71</v>
      </c>
    </row>
    <row r="177" spans="2:77" ht="12">
      <c r="B177" s="76" t="s">
        <v>235</v>
      </c>
      <c r="C177" s="38">
        <v>1206</v>
      </c>
      <c r="D177" s="76" t="s">
        <v>239</v>
      </c>
      <c r="E177" s="39" t="s">
        <v>58</v>
      </c>
      <c r="F177" s="3">
        <v>45.4</v>
      </c>
      <c r="G177" s="3">
        <v>1</v>
      </c>
      <c r="H177" s="4">
        <v>92.16</v>
      </c>
      <c r="I177" s="3">
        <v>1</v>
      </c>
      <c r="J177" s="5">
        <v>71.313047102959572</v>
      </c>
      <c r="K177" s="3">
        <v>1</v>
      </c>
      <c r="L177" s="82">
        <v>128</v>
      </c>
      <c r="M177" s="3">
        <v>3</v>
      </c>
      <c r="N177" s="1">
        <v>0.99491706795077584</v>
      </c>
      <c r="O177" s="3">
        <v>3</v>
      </c>
      <c r="P177" s="44">
        <v>11</v>
      </c>
      <c r="Q177" s="3">
        <v>1</v>
      </c>
      <c r="R177" s="70">
        <v>0.30394922425952048</v>
      </c>
      <c r="S177" s="3">
        <v>2</v>
      </c>
      <c r="T177" s="28">
        <v>0.85436885719791877</v>
      </c>
      <c r="U177" s="3">
        <v>1</v>
      </c>
      <c r="V177" s="113">
        <v>35.229999999999997</v>
      </c>
      <c r="W177" s="3">
        <v>3</v>
      </c>
      <c r="X177" s="36">
        <v>84.25</v>
      </c>
      <c r="Y177" s="3">
        <v>3</v>
      </c>
      <c r="Z177" s="36">
        <v>32.450000000000003</v>
      </c>
      <c r="AA177" s="3">
        <v>3</v>
      </c>
      <c r="AB177" s="36">
        <v>9.84</v>
      </c>
      <c r="AC177" s="3">
        <v>2</v>
      </c>
      <c r="AD177" s="73">
        <v>1.9210245464247499E-2</v>
      </c>
      <c r="AE177" s="3">
        <v>3</v>
      </c>
      <c r="AF177" s="73">
        <v>1.1446815137829001E-2</v>
      </c>
      <c r="AG177" s="3">
        <v>3</v>
      </c>
      <c r="AH177" s="73">
        <v>4.3952180028129402E-2</v>
      </c>
      <c r="AI177" s="3">
        <v>3</v>
      </c>
      <c r="AJ177" s="73">
        <v>3.2258064516128997E-2</v>
      </c>
      <c r="AK177" s="3">
        <v>4</v>
      </c>
      <c r="AL177" s="73">
        <v>0.98138919171468597</v>
      </c>
      <c r="AM177" s="3">
        <v>4</v>
      </c>
      <c r="AN177" s="29">
        <v>15.584415584415574</v>
      </c>
      <c r="AO177" s="3">
        <v>1</v>
      </c>
      <c r="AP177" s="29">
        <v>10.389610389610384</v>
      </c>
      <c r="AQ177" s="3">
        <v>1</v>
      </c>
      <c r="AR177" s="28">
        <v>0.30729629350928328</v>
      </c>
      <c r="AS177" s="38">
        <v>5</v>
      </c>
      <c r="AT177" s="28">
        <v>0.26540356541803417</v>
      </c>
      <c r="AU177" s="38">
        <v>3</v>
      </c>
      <c r="AV177" s="28">
        <v>0.47260950105611438</v>
      </c>
      <c r="AW177" s="38">
        <v>3</v>
      </c>
      <c r="AX177" s="31">
        <v>1.4527761854699834</v>
      </c>
      <c r="AY177" s="38">
        <v>3</v>
      </c>
      <c r="AZ177" s="28">
        <v>8.5533591264328745E-2</v>
      </c>
      <c r="BA177" s="38">
        <v>4</v>
      </c>
      <c r="BB177" s="28">
        <v>8.7978702291092531E-2</v>
      </c>
      <c r="BC177" s="38">
        <v>4</v>
      </c>
      <c r="BD177" s="32">
        <v>0.19</v>
      </c>
      <c r="BE177" s="38">
        <v>4</v>
      </c>
      <c r="BF177" s="3">
        <v>1050.6800000000007</v>
      </c>
      <c r="BG177" s="38">
        <v>5</v>
      </c>
      <c r="BH177" s="1">
        <v>0.64821428571428563</v>
      </c>
      <c r="BI177" s="38">
        <v>5</v>
      </c>
      <c r="BJ177" s="37">
        <v>0.68301229290281795</v>
      </c>
      <c r="BK177" s="38">
        <v>5</v>
      </c>
      <c r="BL177" s="37">
        <v>0.1898330804248862</v>
      </c>
      <c r="BM177" s="38">
        <v>3</v>
      </c>
      <c r="BN177" s="37">
        <v>0.57589999999999997</v>
      </c>
      <c r="BO177" s="38">
        <v>2</v>
      </c>
      <c r="BP177" s="1">
        <v>1.6730091332298896E-2</v>
      </c>
      <c r="BQ177" s="38">
        <v>5</v>
      </c>
      <c r="BR177" s="36">
        <v>100</v>
      </c>
      <c r="BS177" s="38">
        <v>2</v>
      </c>
      <c r="BT177" s="29">
        <v>0</v>
      </c>
      <c r="BU177" s="3">
        <v>5</v>
      </c>
      <c r="BV177" s="37">
        <v>65.554262856594917</v>
      </c>
      <c r="BW177" s="38">
        <v>5</v>
      </c>
      <c r="BX177" s="120">
        <v>0.56000000000000005</v>
      </c>
      <c r="BY177" s="88" t="s">
        <v>65</v>
      </c>
    </row>
    <row r="178" spans="2:77" ht="12">
      <c r="B178" s="76" t="s">
        <v>235</v>
      </c>
      <c r="C178" s="38">
        <v>1207</v>
      </c>
      <c r="D178" s="76" t="s">
        <v>240</v>
      </c>
      <c r="E178" s="39" t="s">
        <v>58</v>
      </c>
      <c r="F178" s="3">
        <v>32.4</v>
      </c>
      <c r="G178" s="3">
        <v>1</v>
      </c>
      <c r="H178" s="4">
        <v>84.35</v>
      </c>
      <c r="I178" s="3">
        <v>2</v>
      </c>
      <c r="J178" s="5">
        <v>55.037936267071316</v>
      </c>
      <c r="K178" s="3">
        <v>2</v>
      </c>
      <c r="L178" s="82">
        <v>103</v>
      </c>
      <c r="M178" s="3">
        <v>4</v>
      </c>
      <c r="N178" s="1">
        <v>0.99915124766593111</v>
      </c>
      <c r="O178" s="3">
        <v>5</v>
      </c>
      <c r="P178" s="44">
        <v>4</v>
      </c>
      <c r="Q178" s="3">
        <v>1</v>
      </c>
      <c r="R178" s="70">
        <v>0.26527777777777778</v>
      </c>
      <c r="S178" s="3">
        <v>2</v>
      </c>
      <c r="T178" s="28">
        <v>0.66744266718057432</v>
      </c>
      <c r="U178" s="3">
        <v>2</v>
      </c>
      <c r="V178" s="113">
        <v>48.11</v>
      </c>
      <c r="W178" s="3">
        <v>1</v>
      </c>
      <c r="X178" s="36">
        <v>97.81</v>
      </c>
      <c r="Y178" s="3">
        <v>1</v>
      </c>
      <c r="Z178" s="36">
        <v>33.950000000000003</v>
      </c>
      <c r="AA178" s="3">
        <v>1</v>
      </c>
      <c r="AB178" s="36">
        <v>10.19</v>
      </c>
      <c r="AC178" s="3">
        <v>2</v>
      </c>
      <c r="AD178" s="73">
        <v>4.3497172683775202E-3</v>
      </c>
      <c r="AE178" s="3">
        <v>5</v>
      </c>
      <c r="AF178" s="73">
        <v>5.3524259696927697E-3</v>
      </c>
      <c r="AG178" s="3">
        <v>5</v>
      </c>
      <c r="AH178" s="73">
        <v>1.36430678466076E-2</v>
      </c>
      <c r="AI178" s="3">
        <v>5</v>
      </c>
      <c r="AJ178" s="73">
        <v>3.8987138263665601E-2</v>
      </c>
      <c r="AK178" s="3">
        <v>3</v>
      </c>
      <c r="AL178" s="73">
        <v>0.99318782149311802</v>
      </c>
      <c r="AM178" s="3">
        <v>5</v>
      </c>
      <c r="AN178" s="29">
        <v>21.142857142857103</v>
      </c>
      <c r="AO178" s="3">
        <v>2</v>
      </c>
      <c r="AP178" s="29">
        <v>28.571428571428509</v>
      </c>
      <c r="AQ178" s="3">
        <v>2</v>
      </c>
      <c r="AR178" s="28">
        <v>0.24788209881892281</v>
      </c>
      <c r="AS178" s="38">
        <v>4</v>
      </c>
      <c r="AT178" s="28">
        <v>0.20559712244512673</v>
      </c>
      <c r="AU178" s="38">
        <v>2</v>
      </c>
      <c r="AV178" s="28">
        <v>0.47260950105611438</v>
      </c>
      <c r="AW178" s="38">
        <v>2</v>
      </c>
      <c r="AX178" s="31">
        <v>1.4527761854699834</v>
      </c>
      <c r="AY178" s="38">
        <v>3</v>
      </c>
      <c r="AZ178" s="28">
        <v>8.623444184202389E-2</v>
      </c>
      <c r="BA178" s="38">
        <v>4</v>
      </c>
      <c r="BB178" s="28">
        <v>6.4474966530971706E-2</v>
      </c>
      <c r="BC178" s="38">
        <v>4</v>
      </c>
      <c r="BD178" s="32">
        <v>-1.73</v>
      </c>
      <c r="BE178" s="38">
        <v>3</v>
      </c>
      <c r="BF178" s="3">
        <v>178.82000000000008</v>
      </c>
      <c r="BG178" s="38">
        <v>4</v>
      </c>
      <c r="BH178" s="1">
        <v>0</v>
      </c>
      <c r="BI178" s="38">
        <v>2</v>
      </c>
      <c r="BJ178" s="37">
        <v>0.71528745872325761</v>
      </c>
      <c r="BK178" s="38">
        <v>5</v>
      </c>
      <c r="BL178" s="37">
        <v>0.14042207792207792</v>
      </c>
      <c r="BM178" s="38">
        <v>2</v>
      </c>
      <c r="BN178" s="37">
        <v>0.56489999999999996</v>
      </c>
      <c r="BO178" s="38">
        <v>2</v>
      </c>
      <c r="BP178" s="1">
        <v>0.43091684554607268</v>
      </c>
      <c r="BQ178" s="38">
        <v>5</v>
      </c>
      <c r="BR178" s="36">
        <v>100</v>
      </c>
      <c r="BS178" s="38">
        <v>2</v>
      </c>
      <c r="BT178" s="29">
        <v>0</v>
      </c>
      <c r="BU178" s="3">
        <v>5</v>
      </c>
      <c r="BV178" s="37">
        <v>40.045550798177644</v>
      </c>
      <c r="BW178" s="38">
        <v>3</v>
      </c>
      <c r="BX178" s="120">
        <v>0.62285714285714289</v>
      </c>
      <c r="BY178" s="86" t="s">
        <v>56</v>
      </c>
    </row>
    <row r="179" spans="2:77" ht="12">
      <c r="B179" s="78" t="s">
        <v>235</v>
      </c>
      <c r="C179" s="38">
        <v>1208</v>
      </c>
      <c r="D179" s="78" t="s">
        <v>241</v>
      </c>
      <c r="E179" s="39" t="s">
        <v>58</v>
      </c>
      <c r="F179" s="3">
        <v>43.9</v>
      </c>
      <c r="G179" s="3">
        <v>1</v>
      </c>
      <c r="H179" s="4">
        <v>89.95</v>
      </c>
      <c r="I179" s="3">
        <v>1</v>
      </c>
      <c r="J179" s="5">
        <v>51.379870129870127</v>
      </c>
      <c r="K179" s="3">
        <v>2</v>
      </c>
      <c r="L179" s="82">
        <v>20</v>
      </c>
      <c r="M179" s="3">
        <v>5</v>
      </c>
      <c r="N179" s="1">
        <v>0.94143892916899052</v>
      </c>
      <c r="O179" s="3">
        <v>2</v>
      </c>
      <c r="P179" s="44">
        <v>1</v>
      </c>
      <c r="Q179" s="3">
        <v>3</v>
      </c>
      <c r="R179" s="70">
        <v>0</v>
      </c>
      <c r="S179" s="3">
        <v>0</v>
      </c>
      <c r="T179" s="28">
        <v>0.73080747735594531</v>
      </c>
      <c r="U179" s="3">
        <v>1</v>
      </c>
      <c r="V179" s="113">
        <v>55.58</v>
      </c>
      <c r="W179" s="3">
        <v>1</v>
      </c>
      <c r="X179" s="36">
        <v>89.91</v>
      </c>
      <c r="Y179" s="3">
        <v>5</v>
      </c>
      <c r="Z179" s="36">
        <v>53.32</v>
      </c>
      <c r="AA179" s="3">
        <v>3</v>
      </c>
      <c r="AB179" s="36">
        <v>20.71</v>
      </c>
      <c r="AC179" s="3">
        <v>2</v>
      </c>
      <c r="AD179" s="73">
        <v>1.01180438448567E-2</v>
      </c>
      <c r="AE179" s="3">
        <v>5</v>
      </c>
      <c r="AF179" s="73">
        <v>2.2992571630703899E-2</v>
      </c>
      <c r="AG179" s="3">
        <v>1</v>
      </c>
      <c r="AH179" s="73">
        <v>4.0941658137154599E-2</v>
      </c>
      <c r="AI179" s="3">
        <v>3</v>
      </c>
      <c r="AJ179" s="73">
        <v>3.5231316725978699E-2</v>
      </c>
      <c r="AK179" s="3">
        <v>4</v>
      </c>
      <c r="AL179" s="73">
        <v>0.97099398655818903</v>
      </c>
      <c r="AM179" s="3">
        <v>2</v>
      </c>
      <c r="AN179" s="29">
        <v>46.391752577319643</v>
      </c>
      <c r="AO179" s="3">
        <v>3</v>
      </c>
      <c r="AP179" s="29">
        <v>49.484536082474278</v>
      </c>
      <c r="AQ179" s="3">
        <v>3</v>
      </c>
      <c r="AR179" s="28">
        <v>0.22783745770338909</v>
      </c>
      <c r="AS179" s="38">
        <v>4</v>
      </c>
      <c r="AT179" s="28">
        <v>0</v>
      </c>
      <c r="AU179" s="38">
        <v>1</v>
      </c>
      <c r="AV179" s="28">
        <v>0.47260950105611438</v>
      </c>
      <c r="AW179" s="38">
        <v>1</v>
      </c>
      <c r="AX179" s="31">
        <v>1.4527761854699834</v>
      </c>
      <c r="AY179" s="38">
        <v>3</v>
      </c>
      <c r="AZ179" s="28">
        <v>6.2869026626441407E-2</v>
      </c>
      <c r="BA179" s="38">
        <v>3</v>
      </c>
      <c r="BB179" s="28">
        <v>3.585161015017832E-2</v>
      </c>
      <c r="BC179" s="38">
        <v>2</v>
      </c>
      <c r="BD179" s="32">
        <v>-6.63</v>
      </c>
      <c r="BE179" s="38">
        <v>1</v>
      </c>
      <c r="BF179" s="3">
        <v>519.08000000000015</v>
      </c>
      <c r="BG179" s="38">
        <v>5</v>
      </c>
      <c r="BH179" s="1">
        <v>0</v>
      </c>
      <c r="BI179" s="38">
        <v>2</v>
      </c>
      <c r="BJ179" s="37">
        <v>0.2276707643009393</v>
      </c>
      <c r="BK179" s="38">
        <v>4</v>
      </c>
      <c r="BL179" s="37">
        <v>0.51376146788990829</v>
      </c>
      <c r="BM179" s="38">
        <v>1</v>
      </c>
      <c r="BN179" s="37">
        <v>0.65820000000000001</v>
      </c>
      <c r="BO179" s="38">
        <v>1</v>
      </c>
      <c r="BP179" s="1">
        <v>0.63996645963376764</v>
      </c>
      <c r="BQ179" s="38">
        <v>4</v>
      </c>
      <c r="BR179" s="36">
        <v>100</v>
      </c>
      <c r="BS179" s="38">
        <v>2</v>
      </c>
      <c r="BT179" s="29">
        <v>0</v>
      </c>
      <c r="BU179" s="3">
        <v>5</v>
      </c>
      <c r="BV179" s="37">
        <v>30.251610060229076</v>
      </c>
      <c r="BW179" s="38">
        <v>3</v>
      </c>
      <c r="BX179" s="120">
        <v>0.52</v>
      </c>
      <c r="BY179" s="89" t="s">
        <v>71</v>
      </c>
    </row>
    <row r="180" spans="2:77" ht="12">
      <c r="B180" s="78" t="s">
        <v>235</v>
      </c>
      <c r="C180" s="38">
        <v>1209</v>
      </c>
      <c r="D180" s="78" t="s">
        <v>242</v>
      </c>
      <c r="E180" s="39" t="s">
        <v>58</v>
      </c>
      <c r="F180" s="3">
        <v>48.9</v>
      </c>
      <c r="G180" s="3">
        <v>1</v>
      </c>
      <c r="H180" s="4">
        <v>93.27</v>
      </c>
      <c r="I180" s="3">
        <v>1</v>
      </c>
      <c r="J180" s="5">
        <v>62.68753372908796</v>
      </c>
      <c r="K180" s="3">
        <v>1</v>
      </c>
      <c r="L180" s="82">
        <v>117</v>
      </c>
      <c r="M180" s="3">
        <v>3</v>
      </c>
      <c r="N180" s="1">
        <v>0.91703591967568587</v>
      </c>
      <c r="O180" s="3">
        <v>2</v>
      </c>
      <c r="P180" s="44">
        <v>3</v>
      </c>
      <c r="Q180" s="3">
        <v>1</v>
      </c>
      <c r="R180" s="70">
        <v>0.2967032967032967</v>
      </c>
      <c r="S180" s="3">
        <v>2</v>
      </c>
      <c r="T180" s="28">
        <v>0.73608787820389299</v>
      </c>
      <c r="U180" s="3">
        <v>1</v>
      </c>
      <c r="V180" s="113">
        <v>33.25</v>
      </c>
      <c r="W180" s="3">
        <v>3</v>
      </c>
      <c r="X180" s="36">
        <v>85.22</v>
      </c>
      <c r="Y180" s="3">
        <v>3</v>
      </c>
      <c r="Z180" s="36">
        <v>25.44</v>
      </c>
      <c r="AA180" s="3">
        <v>4</v>
      </c>
      <c r="AB180" s="36">
        <v>2.48</v>
      </c>
      <c r="AC180" s="3">
        <v>3</v>
      </c>
      <c r="AD180" s="73">
        <v>2.06896551724138E-2</v>
      </c>
      <c r="AE180" s="3">
        <v>3</v>
      </c>
      <c r="AF180" s="73">
        <v>1.19059837832289E-2</v>
      </c>
      <c r="AG180" s="3">
        <v>3</v>
      </c>
      <c r="AH180" s="73">
        <v>5.7945041816009603E-2</v>
      </c>
      <c r="AI180" s="3">
        <v>2</v>
      </c>
      <c r="AJ180" s="73">
        <v>4.8951048951049E-2</v>
      </c>
      <c r="AK180" s="3">
        <v>3</v>
      </c>
      <c r="AL180" s="73">
        <v>0.98614389818331105</v>
      </c>
      <c r="AM180" s="3">
        <v>4</v>
      </c>
      <c r="AN180" s="29">
        <v>9.7089271018321899</v>
      </c>
      <c r="AO180" s="3">
        <v>1</v>
      </c>
      <c r="AP180" s="29">
        <v>12.621821804478698</v>
      </c>
      <c r="AQ180" s="3">
        <v>1</v>
      </c>
      <c r="AR180" s="28">
        <v>0.26923292315809477</v>
      </c>
      <c r="AS180" s="38">
        <v>5</v>
      </c>
      <c r="AT180" s="28">
        <v>8.7790038984094126E-2</v>
      </c>
      <c r="AU180" s="38">
        <v>1</v>
      </c>
      <c r="AV180" s="28">
        <v>0.47260950105611438</v>
      </c>
      <c r="AW180" s="38">
        <v>1</v>
      </c>
      <c r="AX180" s="31">
        <v>1.4527761854699834</v>
      </c>
      <c r="AY180" s="38">
        <v>3</v>
      </c>
      <c r="AZ180" s="28">
        <v>5.7061497163267132E-2</v>
      </c>
      <c r="BA180" s="38">
        <v>3</v>
      </c>
      <c r="BB180" s="28">
        <v>4.4600919625775531E-2</v>
      </c>
      <c r="BC180" s="38">
        <v>3</v>
      </c>
      <c r="BD180" s="32">
        <v>1.06</v>
      </c>
      <c r="BE180" s="38">
        <v>4</v>
      </c>
      <c r="BF180" s="3">
        <v>1582.0100000000002</v>
      </c>
      <c r="BG180" s="38">
        <v>5</v>
      </c>
      <c r="BH180" s="1">
        <v>0.5</v>
      </c>
      <c r="BI180" s="38">
        <v>4</v>
      </c>
      <c r="BJ180" s="37">
        <v>0</v>
      </c>
      <c r="BK180" s="38">
        <v>2</v>
      </c>
      <c r="BL180" s="37">
        <v>0.33646898432174505</v>
      </c>
      <c r="BM180" s="38">
        <v>4</v>
      </c>
      <c r="BN180" s="37">
        <v>0.6663</v>
      </c>
      <c r="BO180" s="38">
        <v>1</v>
      </c>
      <c r="BP180" s="1">
        <v>1</v>
      </c>
      <c r="BQ180" s="38">
        <v>4</v>
      </c>
      <c r="BR180" s="36">
        <v>100</v>
      </c>
      <c r="BS180" s="38">
        <v>2</v>
      </c>
      <c r="BT180" s="29">
        <v>0</v>
      </c>
      <c r="BU180" s="3">
        <v>5</v>
      </c>
      <c r="BV180" s="37">
        <v>16.51516548288005</v>
      </c>
      <c r="BW180" s="38">
        <v>1</v>
      </c>
      <c r="BX180" s="120">
        <v>0.47428571428571431</v>
      </c>
      <c r="BY180" s="89" t="s">
        <v>71</v>
      </c>
    </row>
    <row r="181" spans="2:77" ht="12">
      <c r="B181" s="76" t="s">
        <v>235</v>
      </c>
      <c r="C181" s="38">
        <v>1210</v>
      </c>
      <c r="D181" s="76" t="s">
        <v>243</v>
      </c>
      <c r="E181" s="39" t="s">
        <v>58</v>
      </c>
      <c r="F181" s="3">
        <v>17.3</v>
      </c>
      <c r="G181" s="3">
        <v>3</v>
      </c>
      <c r="H181" s="4">
        <v>72.03</v>
      </c>
      <c r="I181" s="3">
        <v>3</v>
      </c>
      <c r="J181" s="5">
        <v>50.115882753919564</v>
      </c>
      <c r="K181" s="3">
        <v>3</v>
      </c>
      <c r="L181" s="82">
        <v>63</v>
      </c>
      <c r="M181" s="3">
        <v>4</v>
      </c>
      <c r="N181" s="1">
        <v>0.99897277863379563</v>
      </c>
      <c r="O181" s="3">
        <v>5</v>
      </c>
      <c r="P181" s="38"/>
      <c r="Q181" s="3"/>
      <c r="R181" s="70">
        <v>0.32417582417582419</v>
      </c>
      <c r="S181" s="3">
        <v>1</v>
      </c>
      <c r="T181" s="28">
        <v>0.55549816920408557</v>
      </c>
      <c r="U181" s="3">
        <v>2</v>
      </c>
      <c r="V181" s="113">
        <v>50.66</v>
      </c>
      <c r="W181" s="3">
        <v>2</v>
      </c>
      <c r="X181" s="36">
        <v>90.83</v>
      </c>
      <c r="Y181" s="3">
        <v>2</v>
      </c>
      <c r="Z181" s="36">
        <v>38.32</v>
      </c>
      <c r="AA181" s="3">
        <v>2</v>
      </c>
      <c r="AB181" s="36">
        <v>16.920000000000002</v>
      </c>
      <c r="AC181" s="3">
        <v>1</v>
      </c>
      <c r="AD181" s="73">
        <v>1.21858339680122E-2</v>
      </c>
      <c r="AE181" s="3">
        <v>4</v>
      </c>
      <c r="AF181" s="73">
        <v>7.8898514851485392E-3</v>
      </c>
      <c r="AG181" s="3">
        <v>4</v>
      </c>
      <c r="AH181" s="73">
        <v>2.6899798251513101E-2</v>
      </c>
      <c r="AI181" s="3">
        <v>4</v>
      </c>
      <c r="AJ181" s="73">
        <v>3.53982300884959E-3</v>
      </c>
      <c r="AK181" s="3">
        <v>5</v>
      </c>
      <c r="AL181" s="73">
        <v>0.98530321782178198</v>
      </c>
      <c r="AM181" s="3">
        <v>4</v>
      </c>
      <c r="AN181" s="29">
        <v>36.585365853658523</v>
      </c>
      <c r="AO181" s="3">
        <v>3</v>
      </c>
      <c r="AP181" s="29">
        <v>34.146341463414622</v>
      </c>
      <c r="AQ181" s="3">
        <v>2</v>
      </c>
      <c r="AR181" s="28">
        <v>0.28013472079171869</v>
      </c>
      <c r="AS181" s="38">
        <v>5</v>
      </c>
      <c r="AT181" s="28">
        <v>8.0849171946204279E-2</v>
      </c>
      <c r="AU181" s="38">
        <v>1</v>
      </c>
      <c r="AV181" s="28">
        <v>0.47260950105611438</v>
      </c>
      <c r="AW181" s="38">
        <v>1</v>
      </c>
      <c r="AX181" s="31">
        <v>1.4527761854699834</v>
      </c>
      <c r="AY181" s="38">
        <v>3</v>
      </c>
      <c r="AZ181" s="28">
        <v>6.1764296145057337E-2</v>
      </c>
      <c r="BA181" s="38">
        <v>3</v>
      </c>
      <c r="BB181" s="28">
        <v>3.2138178013005468E-2</v>
      </c>
      <c r="BC181" s="38">
        <v>2</v>
      </c>
      <c r="BD181" s="32">
        <v>-7.72</v>
      </c>
      <c r="BE181" s="38">
        <v>1</v>
      </c>
      <c r="BF181" s="3">
        <v>178.04999999999993</v>
      </c>
      <c r="BG181" s="38">
        <v>4</v>
      </c>
      <c r="BH181" s="1">
        <v>0.42867647058823527</v>
      </c>
      <c r="BI181" s="38">
        <v>4</v>
      </c>
      <c r="BJ181" s="37">
        <v>0.56925305482067623</v>
      </c>
      <c r="BK181" s="38">
        <v>5</v>
      </c>
      <c r="BL181" s="37">
        <v>0.4934823091247672</v>
      </c>
      <c r="BM181" s="38">
        <v>3</v>
      </c>
      <c r="BN181" s="37">
        <v>0.63739999999999997</v>
      </c>
      <c r="BO181" s="38">
        <v>1</v>
      </c>
      <c r="BP181" s="1">
        <v>0.15905916098326434</v>
      </c>
      <c r="BQ181" s="38">
        <v>1</v>
      </c>
      <c r="BR181" s="36">
        <v>100</v>
      </c>
      <c r="BS181" s="38">
        <v>2</v>
      </c>
      <c r="BT181" s="29">
        <v>5</v>
      </c>
      <c r="BU181" s="3">
        <v>3</v>
      </c>
      <c r="BV181" s="37">
        <v>21.051120434841629</v>
      </c>
      <c r="BW181" s="38">
        <v>2</v>
      </c>
      <c r="BX181" s="120">
        <v>0.5714285714285714</v>
      </c>
      <c r="BY181" s="88" t="s">
        <v>65</v>
      </c>
    </row>
    <row r="182" spans="2:77" ht="12">
      <c r="B182" s="78" t="s">
        <v>235</v>
      </c>
      <c r="C182" s="38">
        <v>1211</v>
      </c>
      <c r="D182" s="78" t="s">
        <v>244</v>
      </c>
      <c r="E182" s="39" t="s">
        <v>58</v>
      </c>
      <c r="F182" s="3">
        <v>15.5</v>
      </c>
      <c r="G182" s="3">
        <v>3</v>
      </c>
      <c r="H182" s="4">
        <v>66.55</v>
      </c>
      <c r="I182" s="3">
        <v>3</v>
      </c>
      <c r="J182" s="5">
        <v>28.465017291832933</v>
      </c>
      <c r="K182" s="3">
        <v>5</v>
      </c>
      <c r="L182" s="82">
        <v>99</v>
      </c>
      <c r="M182" s="3">
        <v>4</v>
      </c>
      <c r="N182" s="1">
        <v>0.99816289038579298</v>
      </c>
      <c r="O182" s="3">
        <v>4</v>
      </c>
      <c r="P182" s="44">
        <v>2</v>
      </c>
      <c r="Q182" s="3">
        <v>2</v>
      </c>
      <c r="R182" s="70">
        <v>0</v>
      </c>
      <c r="S182" s="3">
        <v>0</v>
      </c>
      <c r="T182" s="28">
        <v>0.40553478512237429</v>
      </c>
      <c r="U182" s="3">
        <v>3</v>
      </c>
      <c r="V182" s="113">
        <v>67.53</v>
      </c>
      <c r="W182" s="3">
        <v>5</v>
      </c>
      <c r="X182" s="36">
        <v>94.56</v>
      </c>
      <c r="Y182" s="3">
        <v>1</v>
      </c>
      <c r="Z182" s="36">
        <v>70.349999999999994</v>
      </c>
      <c r="AA182" s="3">
        <v>1</v>
      </c>
      <c r="AB182" s="36">
        <v>30.77</v>
      </c>
      <c r="AC182" s="3">
        <v>3</v>
      </c>
      <c r="AD182" s="73">
        <v>3.8770053475935901E-2</v>
      </c>
      <c r="AE182" s="3">
        <v>1</v>
      </c>
      <c r="AF182" s="73">
        <v>4.3807248108322901E-3</v>
      </c>
      <c r="AG182" s="3">
        <v>5</v>
      </c>
      <c r="AH182" s="73">
        <v>5.8774139378673399E-3</v>
      </c>
      <c r="AI182" s="3">
        <v>5</v>
      </c>
      <c r="AJ182" s="73">
        <v>6.3342318059299199E-2</v>
      </c>
      <c r="AK182" s="3">
        <v>3</v>
      </c>
      <c r="AL182" s="73">
        <v>0.98645957785742699</v>
      </c>
      <c r="AM182" s="3">
        <v>4</v>
      </c>
      <c r="AN182" s="29">
        <v>69.491525423728788</v>
      </c>
      <c r="AO182" s="3">
        <v>5</v>
      </c>
      <c r="AP182" s="29">
        <v>72.881355932203377</v>
      </c>
      <c r="AQ182" s="3">
        <v>4</v>
      </c>
      <c r="AR182" s="28">
        <v>0.17916191190432851</v>
      </c>
      <c r="AS182" s="38">
        <v>3</v>
      </c>
      <c r="AT182" s="28">
        <v>0.62783339629769541</v>
      </c>
      <c r="AU182" s="38">
        <v>5</v>
      </c>
      <c r="AV182" s="28">
        <v>0.47260950105611438</v>
      </c>
      <c r="AW182" s="38">
        <v>5</v>
      </c>
      <c r="AX182" s="31">
        <v>1.4527761854699834</v>
      </c>
      <c r="AY182" s="38">
        <v>3</v>
      </c>
      <c r="AZ182" s="28">
        <v>7.8119241796900302E-2</v>
      </c>
      <c r="BA182" s="38">
        <v>4</v>
      </c>
      <c r="BB182" s="28">
        <v>2.5610886064134943E-2</v>
      </c>
      <c r="BC182" s="38">
        <v>1</v>
      </c>
      <c r="BD182" s="32">
        <v>-0.41</v>
      </c>
      <c r="BE182" s="38">
        <v>4</v>
      </c>
      <c r="BF182" s="3">
        <v>39.330000000000005</v>
      </c>
      <c r="BG182" s="38">
        <v>3</v>
      </c>
      <c r="BH182" s="1">
        <v>0.56666666666666665</v>
      </c>
      <c r="BI182" s="38">
        <v>5</v>
      </c>
      <c r="BJ182" s="37">
        <v>0.2276707643009393</v>
      </c>
      <c r="BK182" s="38">
        <v>4</v>
      </c>
      <c r="BL182" s="37">
        <v>0.3717294192724952</v>
      </c>
      <c r="BM182" s="38">
        <v>4</v>
      </c>
      <c r="BN182" s="37">
        <v>0.65549999999999997</v>
      </c>
      <c r="BO182" s="38">
        <v>1</v>
      </c>
      <c r="BP182" s="1">
        <v>0.52652629257887695</v>
      </c>
      <c r="BQ182" s="38">
        <v>1</v>
      </c>
      <c r="BR182" s="36">
        <v>100</v>
      </c>
      <c r="BS182" s="38">
        <v>2</v>
      </c>
      <c r="BT182" s="29">
        <v>0</v>
      </c>
      <c r="BU182" s="3">
        <v>5</v>
      </c>
      <c r="BV182" s="37">
        <v>18.018941899338071</v>
      </c>
      <c r="BW182" s="38">
        <v>1</v>
      </c>
      <c r="BX182" s="120">
        <v>0.69142857142857139</v>
      </c>
      <c r="BY182" s="86" t="s">
        <v>56</v>
      </c>
    </row>
    <row r="183" spans="2:77" ht="12">
      <c r="B183" s="78" t="s">
        <v>235</v>
      </c>
      <c r="C183" s="38">
        <v>1212</v>
      </c>
      <c r="D183" s="78" t="s">
        <v>245</v>
      </c>
      <c r="E183" s="39" t="s">
        <v>58</v>
      </c>
      <c r="F183" s="3">
        <v>30.2</v>
      </c>
      <c r="G183" s="3">
        <v>2</v>
      </c>
      <c r="H183" s="4">
        <v>84.52</v>
      </c>
      <c r="I183" s="3">
        <v>2</v>
      </c>
      <c r="J183" s="5">
        <v>42.788768347160179</v>
      </c>
      <c r="K183" s="3">
        <v>3</v>
      </c>
      <c r="L183" s="82">
        <v>334</v>
      </c>
      <c r="M183" s="3">
        <v>2</v>
      </c>
      <c r="N183" s="1">
        <v>0.83511006506991559</v>
      </c>
      <c r="O183" s="3">
        <v>1</v>
      </c>
      <c r="P183" s="38"/>
      <c r="Q183" s="3"/>
      <c r="R183" s="70">
        <v>0</v>
      </c>
      <c r="S183" s="3">
        <v>0</v>
      </c>
      <c r="T183" s="28">
        <v>0.5386008864906533</v>
      </c>
      <c r="U183" s="3">
        <v>2</v>
      </c>
      <c r="V183" s="113">
        <v>70.53</v>
      </c>
      <c r="W183" s="3">
        <v>3</v>
      </c>
      <c r="X183" s="36">
        <v>94.65</v>
      </c>
      <c r="Y183" s="3">
        <v>4</v>
      </c>
      <c r="Z183" s="36">
        <v>46.71</v>
      </c>
      <c r="AA183" s="3">
        <v>4</v>
      </c>
      <c r="AB183" s="36">
        <v>11.04</v>
      </c>
      <c r="AC183" s="3">
        <v>2</v>
      </c>
      <c r="AD183" s="73">
        <v>2.37918215613383E-2</v>
      </c>
      <c r="AE183" s="3">
        <v>3</v>
      </c>
      <c r="AF183" s="73">
        <v>1.8943380340980899E-2</v>
      </c>
      <c r="AG183" s="3">
        <v>2</v>
      </c>
      <c r="AH183" s="73">
        <v>6.2543432939541302E-2</v>
      </c>
      <c r="AI183" s="3">
        <v>2</v>
      </c>
      <c r="AJ183" s="73">
        <v>2.1739130434782601E-2</v>
      </c>
      <c r="AK183" s="3">
        <v>4</v>
      </c>
      <c r="AL183" s="73">
        <v>0.97726794359082303</v>
      </c>
      <c r="AM183" s="3">
        <v>3</v>
      </c>
      <c r="AN183" s="29">
        <v>18.750000000000007</v>
      </c>
      <c r="AO183" s="3">
        <v>1</v>
      </c>
      <c r="AP183" s="29">
        <v>35.416666666666679</v>
      </c>
      <c r="AQ183" s="3">
        <v>2</v>
      </c>
      <c r="AR183" s="28">
        <v>0.19378111315156402</v>
      </c>
      <c r="AS183" s="38">
        <v>3</v>
      </c>
      <c r="AT183" s="28">
        <v>8.8487683249765678E-2</v>
      </c>
      <c r="AU183" s="38">
        <v>1</v>
      </c>
      <c r="AV183" s="28">
        <v>0.47260950105611438</v>
      </c>
      <c r="AW183" s="38">
        <v>1</v>
      </c>
      <c r="AX183" s="31">
        <v>1.4527761854699834</v>
      </c>
      <c r="AY183" s="38">
        <v>3</v>
      </c>
      <c r="AZ183" s="28">
        <v>6.1382008075841002E-2</v>
      </c>
      <c r="BA183" s="38">
        <v>3</v>
      </c>
      <c r="BB183" s="28">
        <v>2.8940608692028972E-2</v>
      </c>
      <c r="BC183" s="38">
        <v>1</v>
      </c>
      <c r="BD183" s="32">
        <v>-4.8099999999999996</v>
      </c>
      <c r="BE183" s="38">
        <v>2</v>
      </c>
      <c r="BF183" s="3">
        <v>6.76</v>
      </c>
      <c r="BG183" s="38">
        <v>2</v>
      </c>
      <c r="BH183" s="1">
        <v>0.59722222222222221</v>
      </c>
      <c r="BI183" s="38">
        <v>5</v>
      </c>
      <c r="BJ183" s="37">
        <v>0.2276707643009393</v>
      </c>
      <c r="BK183" s="38">
        <v>4</v>
      </c>
      <c r="BL183" s="37">
        <v>0.2341111111111111</v>
      </c>
      <c r="BM183" s="38">
        <v>3</v>
      </c>
      <c r="BN183" s="37">
        <v>0.4511</v>
      </c>
      <c r="BO183" s="38">
        <v>3</v>
      </c>
      <c r="BP183" s="1">
        <v>0</v>
      </c>
      <c r="BQ183" s="38">
        <v>3</v>
      </c>
      <c r="BR183" s="36">
        <v>97.354646386404724</v>
      </c>
      <c r="BS183" s="38">
        <v>4</v>
      </c>
      <c r="BT183" s="29">
        <v>2</v>
      </c>
      <c r="BU183" s="3">
        <v>4</v>
      </c>
      <c r="BV183" s="37">
        <v>23.110215372400905</v>
      </c>
      <c r="BW183" s="38">
        <v>2</v>
      </c>
      <c r="BX183" s="120">
        <v>0.48571428571428571</v>
      </c>
      <c r="BY183" s="89" t="s">
        <v>71</v>
      </c>
    </row>
    <row r="184" spans="2:77" ht="12">
      <c r="B184" s="78" t="s">
        <v>235</v>
      </c>
      <c r="C184" s="38">
        <v>1213</v>
      </c>
      <c r="D184" s="78" t="s">
        <v>246</v>
      </c>
      <c r="E184" s="39" t="s">
        <v>58</v>
      </c>
      <c r="F184" s="3">
        <v>24.7</v>
      </c>
      <c r="G184" s="3">
        <v>2</v>
      </c>
      <c r="H184" s="4">
        <v>80.900000000000006</v>
      </c>
      <c r="I184" s="3">
        <v>2</v>
      </c>
      <c r="J184" s="5">
        <v>56.055555555555557</v>
      </c>
      <c r="K184" s="3">
        <v>2</v>
      </c>
      <c r="L184" s="82">
        <v>660</v>
      </c>
      <c r="M184" s="3">
        <v>2</v>
      </c>
      <c r="N184" s="1">
        <v>0.95820536787288024</v>
      </c>
      <c r="O184" s="3">
        <v>2</v>
      </c>
      <c r="P184" s="38"/>
      <c r="Q184" s="3"/>
      <c r="R184" s="70">
        <v>0</v>
      </c>
      <c r="S184" s="3">
        <v>0</v>
      </c>
      <c r="T184" s="28">
        <v>0.51853536326845251</v>
      </c>
      <c r="U184" s="3">
        <v>2</v>
      </c>
      <c r="V184" s="113">
        <v>44.91</v>
      </c>
      <c r="W184" s="3">
        <v>3</v>
      </c>
      <c r="X184" s="36">
        <v>83.84</v>
      </c>
      <c r="Y184" s="3">
        <v>3</v>
      </c>
      <c r="Z184" s="36">
        <v>39.53</v>
      </c>
      <c r="AA184" s="3">
        <v>1</v>
      </c>
      <c r="AB184" s="36">
        <v>11.47</v>
      </c>
      <c r="AC184" s="3">
        <v>2</v>
      </c>
      <c r="AD184" s="73">
        <v>1.9171779141104201E-2</v>
      </c>
      <c r="AE184" s="3">
        <v>3</v>
      </c>
      <c r="AF184" s="73">
        <v>1.41466382719805E-2</v>
      </c>
      <c r="AG184" s="3">
        <v>3</v>
      </c>
      <c r="AH184" s="73">
        <v>2.1208907741251299E-2</v>
      </c>
      <c r="AI184" s="3">
        <v>5</v>
      </c>
      <c r="AJ184" s="73">
        <v>3.0755515934923101E-2</v>
      </c>
      <c r="AK184" s="3">
        <v>4</v>
      </c>
      <c r="AL184" s="73">
        <v>0.941588074231822</v>
      </c>
      <c r="AM184" s="3">
        <v>1</v>
      </c>
      <c r="AN184" s="29">
        <v>30.769230769230742</v>
      </c>
      <c r="AO184" s="3">
        <v>2</v>
      </c>
      <c r="AP184" s="29">
        <v>49.090909090909072</v>
      </c>
      <c r="AQ184" s="3">
        <v>3</v>
      </c>
      <c r="AR184" s="28">
        <v>0.22370642732114954</v>
      </c>
      <c r="AS184" s="38">
        <v>4</v>
      </c>
      <c r="AT184" s="28">
        <v>0.25976758847484194</v>
      </c>
      <c r="AU184" s="38">
        <v>3</v>
      </c>
      <c r="AV184" s="28">
        <v>0.47260950105611438</v>
      </c>
      <c r="AW184" s="38">
        <v>3</v>
      </c>
      <c r="AX184" s="31">
        <v>1.4527761854699834</v>
      </c>
      <c r="AY184" s="38">
        <v>3</v>
      </c>
      <c r="AZ184" s="28">
        <v>0.11171376058710876</v>
      </c>
      <c r="BA184" s="38">
        <v>4</v>
      </c>
      <c r="BB184" s="28">
        <v>2.7108697593899254E-2</v>
      </c>
      <c r="BC184" s="38">
        <v>1</v>
      </c>
      <c r="BD184" s="32">
        <v>-14.9</v>
      </c>
      <c r="BE184" s="38">
        <v>1</v>
      </c>
      <c r="BF184" s="3"/>
      <c r="BG184" s="38">
        <v>1</v>
      </c>
      <c r="BH184" s="1">
        <v>0</v>
      </c>
      <c r="BI184" s="38">
        <v>2</v>
      </c>
      <c r="BJ184" s="37">
        <v>0</v>
      </c>
      <c r="BK184" s="38">
        <v>2</v>
      </c>
      <c r="BL184" s="37">
        <v>0.22335570469798657</v>
      </c>
      <c r="BM184" s="38">
        <v>2</v>
      </c>
      <c r="BN184" s="37">
        <v>0.28589999999999999</v>
      </c>
      <c r="BO184" s="38">
        <v>4</v>
      </c>
      <c r="BP184" s="1">
        <v>0</v>
      </c>
      <c r="BQ184" s="38">
        <v>1</v>
      </c>
      <c r="BR184" s="36">
        <v>100</v>
      </c>
      <c r="BS184" s="38">
        <v>2</v>
      </c>
      <c r="BT184" s="29">
        <v>4</v>
      </c>
      <c r="BU184" s="3">
        <v>3</v>
      </c>
      <c r="BV184" s="37">
        <v>70.424125923482194</v>
      </c>
      <c r="BW184" s="38">
        <v>5</v>
      </c>
      <c r="BX184" s="120">
        <v>0.44571428571428573</v>
      </c>
      <c r="BY184" s="90" t="s">
        <v>177</v>
      </c>
    </row>
    <row r="185" spans="2:77" ht="12">
      <c r="B185" s="78" t="s">
        <v>235</v>
      </c>
      <c r="C185" s="38">
        <v>1214</v>
      </c>
      <c r="D185" s="78" t="s">
        <v>247</v>
      </c>
      <c r="E185" s="39" t="s">
        <v>58</v>
      </c>
      <c r="F185" s="3">
        <v>21.9</v>
      </c>
      <c r="G185" s="3">
        <v>2</v>
      </c>
      <c r="H185" s="4">
        <v>79.81</v>
      </c>
      <c r="I185" s="3">
        <v>2</v>
      </c>
      <c r="J185" s="5">
        <v>43.275167785234899</v>
      </c>
      <c r="K185" s="3">
        <v>3</v>
      </c>
      <c r="L185" s="82">
        <v>44</v>
      </c>
      <c r="M185" s="3">
        <v>4</v>
      </c>
      <c r="N185" s="1">
        <v>0.93515037593984962</v>
      </c>
      <c r="O185" s="3">
        <v>2</v>
      </c>
      <c r="P185" s="44">
        <v>2</v>
      </c>
      <c r="Q185" s="3">
        <v>2</v>
      </c>
      <c r="R185" s="70">
        <v>0</v>
      </c>
      <c r="S185" s="3">
        <v>0</v>
      </c>
      <c r="T185" s="28">
        <v>0.45305839275390247</v>
      </c>
      <c r="U185" s="3">
        <v>3</v>
      </c>
      <c r="V185" s="113">
        <v>58.44</v>
      </c>
      <c r="W185" s="3">
        <v>3</v>
      </c>
      <c r="X185" s="36">
        <v>94.64</v>
      </c>
      <c r="Y185" s="3">
        <v>3</v>
      </c>
      <c r="Z185" s="36">
        <v>46.09</v>
      </c>
      <c r="AA185" s="3">
        <v>3</v>
      </c>
      <c r="AB185" s="36">
        <v>1.1399999999999999</v>
      </c>
      <c r="AC185" s="3">
        <v>2</v>
      </c>
      <c r="AD185" s="73">
        <v>1.9933554817275798E-2</v>
      </c>
      <c r="AE185" s="3">
        <v>3</v>
      </c>
      <c r="AF185" s="73">
        <v>1.1850152905198801E-2</v>
      </c>
      <c r="AG185" s="3">
        <v>3</v>
      </c>
      <c r="AH185" s="73">
        <v>3.65239294710328E-2</v>
      </c>
      <c r="AI185" s="3">
        <v>3</v>
      </c>
      <c r="AJ185" s="73">
        <v>2.92887029288703E-2</v>
      </c>
      <c r="AK185" s="3">
        <v>4</v>
      </c>
      <c r="AL185" s="73">
        <v>0.98547400611620795</v>
      </c>
      <c r="AM185" s="3">
        <v>4</v>
      </c>
      <c r="AN185" s="29">
        <v>39.344262295081933</v>
      </c>
      <c r="AO185" s="3">
        <v>3</v>
      </c>
      <c r="AP185" s="29">
        <v>45.901639344262243</v>
      </c>
      <c r="AQ185" s="3">
        <v>2</v>
      </c>
      <c r="AR185" s="28">
        <v>0.1748890490360025</v>
      </c>
      <c r="AS185" s="38">
        <v>3</v>
      </c>
      <c r="AT185" s="28">
        <v>0.43526807918034416</v>
      </c>
      <c r="AU185" s="38">
        <v>4</v>
      </c>
      <c r="AV185" s="28">
        <v>0.47260950105611438</v>
      </c>
      <c r="AW185" s="38">
        <v>4</v>
      </c>
      <c r="AX185" s="31">
        <v>1.4527761854699834</v>
      </c>
      <c r="AY185" s="38">
        <v>3</v>
      </c>
      <c r="AZ185" s="28">
        <v>9.2503385756017673E-2</v>
      </c>
      <c r="BA185" s="38">
        <v>4</v>
      </c>
      <c r="BB185" s="28">
        <v>2.7433049038857196E-2</v>
      </c>
      <c r="BC185" s="38">
        <v>1</v>
      </c>
      <c r="BD185" s="32">
        <v>-53.93</v>
      </c>
      <c r="BE185" s="38">
        <v>1</v>
      </c>
      <c r="BF185" s="3"/>
      <c r="BG185" s="38">
        <v>1</v>
      </c>
      <c r="BH185" s="1">
        <v>0.47500000000000003</v>
      </c>
      <c r="BI185" s="38">
        <v>4</v>
      </c>
      <c r="BJ185" s="37">
        <v>0</v>
      </c>
      <c r="BK185" s="38">
        <v>2</v>
      </c>
      <c r="BL185" s="37">
        <v>0.16665756268094173</v>
      </c>
      <c r="BM185" s="38">
        <v>2</v>
      </c>
      <c r="BN185" s="37">
        <v>0.17100000000000001</v>
      </c>
      <c r="BO185" s="38">
        <v>5</v>
      </c>
      <c r="BP185" s="1">
        <v>2.3828043838546229E-2</v>
      </c>
      <c r="BQ185" s="38">
        <v>1</v>
      </c>
      <c r="BR185" s="36">
        <v>100</v>
      </c>
      <c r="BS185" s="38">
        <v>2</v>
      </c>
      <c r="BT185" s="29">
        <v>2</v>
      </c>
      <c r="BU185" s="3">
        <v>4</v>
      </c>
      <c r="BV185" s="37">
        <v>69.657845166941996</v>
      </c>
      <c r="BW185" s="38">
        <v>5</v>
      </c>
      <c r="BX185" s="120">
        <v>0.55428571428571427</v>
      </c>
      <c r="BY185" s="88" t="s">
        <v>65</v>
      </c>
    </row>
    <row r="186" spans="2:77" ht="12">
      <c r="B186" s="77" t="s">
        <v>235</v>
      </c>
      <c r="C186" s="38">
        <v>1215</v>
      </c>
      <c r="D186" s="78" t="s">
        <v>248</v>
      </c>
      <c r="E186" s="39" t="s">
        <v>58</v>
      </c>
      <c r="F186" s="3">
        <v>18.7</v>
      </c>
      <c r="G186" s="3">
        <v>3</v>
      </c>
      <c r="H186" s="4">
        <v>71.44</v>
      </c>
      <c r="I186" s="3">
        <v>3</v>
      </c>
      <c r="J186" s="5">
        <v>43.955863877205445</v>
      </c>
      <c r="K186" s="3">
        <v>3</v>
      </c>
      <c r="L186" s="82">
        <v>631</v>
      </c>
      <c r="M186" s="3">
        <v>2</v>
      </c>
      <c r="N186" s="1">
        <v>0.94761668321747761</v>
      </c>
      <c r="O186" s="3">
        <v>2</v>
      </c>
      <c r="P186" s="44">
        <v>4</v>
      </c>
      <c r="Q186" s="3">
        <v>1</v>
      </c>
      <c r="R186" s="70">
        <v>0.34</v>
      </c>
      <c r="S186" s="3">
        <v>1</v>
      </c>
      <c r="T186" s="28">
        <v>0.5386008864906533</v>
      </c>
      <c r="U186" s="3">
        <v>2</v>
      </c>
      <c r="V186" s="113">
        <v>58.14</v>
      </c>
      <c r="W186" s="3">
        <v>3</v>
      </c>
      <c r="X186" s="36">
        <v>102.16</v>
      </c>
      <c r="Y186" s="3">
        <v>3</v>
      </c>
      <c r="Z186" s="36">
        <v>46.53</v>
      </c>
      <c r="AA186" s="3">
        <v>3</v>
      </c>
      <c r="AB186" s="36">
        <v>39.46</v>
      </c>
      <c r="AC186" s="3">
        <v>3</v>
      </c>
      <c r="AD186" s="73">
        <v>2.3777357470953799E-2</v>
      </c>
      <c r="AE186" s="3">
        <v>3</v>
      </c>
      <c r="AF186" s="73">
        <v>1.4017892757422001E-2</v>
      </c>
      <c r="AG186" s="3">
        <v>3</v>
      </c>
      <c r="AH186" s="73">
        <v>4.7515772870662401E-2</v>
      </c>
      <c r="AI186" s="3">
        <v>3</v>
      </c>
      <c r="AJ186" s="73">
        <v>4.49438202247191E-2</v>
      </c>
      <c r="AK186" s="3">
        <v>3</v>
      </c>
      <c r="AL186" s="73">
        <v>0.98347484187133205</v>
      </c>
      <c r="AM186" s="3">
        <v>4</v>
      </c>
      <c r="AN186" s="29">
        <v>21.359771970288357</v>
      </c>
      <c r="AO186" s="3">
        <v>2</v>
      </c>
      <c r="AP186" s="29">
        <v>25.242564133356453</v>
      </c>
      <c r="AQ186" s="3">
        <v>1</v>
      </c>
      <c r="AR186" s="28">
        <v>0.16063485823335721</v>
      </c>
      <c r="AS186" s="38">
        <v>3</v>
      </c>
      <c r="AT186" s="28">
        <v>0.31923280176567503</v>
      </c>
      <c r="AU186" s="38">
        <v>3</v>
      </c>
      <c r="AV186" s="28">
        <v>0.47260950105611438</v>
      </c>
      <c r="AW186" s="38">
        <v>3</v>
      </c>
      <c r="AX186" s="31">
        <v>1.4527761854699834</v>
      </c>
      <c r="AY186" s="38">
        <v>3</v>
      </c>
      <c r="AZ186" s="28">
        <v>7.8738826612479634E-2</v>
      </c>
      <c r="BA186" s="38">
        <v>4</v>
      </c>
      <c r="BB186" s="28">
        <v>2.9700761599586054E-2</v>
      </c>
      <c r="BC186" s="38">
        <v>2</v>
      </c>
      <c r="BD186" s="32">
        <v>-4.55</v>
      </c>
      <c r="BE186" s="38">
        <v>2</v>
      </c>
      <c r="BF186" s="3">
        <v>25.03</v>
      </c>
      <c r="BG186" s="38">
        <v>3</v>
      </c>
      <c r="BH186" s="1">
        <v>0</v>
      </c>
      <c r="BI186" s="38">
        <v>2</v>
      </c>
      <c r="BJ186" s="37">
        <v>0.63747814004263004</v>
      </c>
      <c r="BK186" s="38">
        <v>5</v>
      </c>
      <c r="BL186" s="37">
        <v>0.1821295606850335</v>
      </c>
      <c r="BM186" s="38">
        <v>1</v>
      </c>
      <c r="BN186" s="37">
        <v>0.3906</v>
      </c>
      <c r="BO186" s="38">
        <v>4</v>
      </c>
      <c r="BP186" s="1">
        <v>0</v>
      </c>
      <c r="BQ186" s="38">
        <v>2</v>
      </c>
      <c r="BR186" s="36">
        <v>99.725333201647658</v>
      </c>
      <c r="BS186" s="38">
        <v>3</v>
      </c>
      <c r="BT186" s="29">
        <v>24</v>
      </c>
      <c r="BU186" s="3">
        <v>1</v>
      </c>
      <c r="BV186" s="37">
        <v>28.730535027464711</v>
      </c>
      <c r="BW186" s="38">
        <v>2</v>
      </c>
      <c r="BX186" s="120">
        <v>0.53714285714285714</v>
      </c>
      <c r="BY186" s="88" t="s">
        <v>65</v>
      </c>
    </row>
    <row r="187" spans="2:77" ht="12">
      <c r="B187" s="78" t="s">
        <v>235</v>
      </c>
      <c r="C187" s="38">
        <v>1216</v>
      </c>
      <c r="D187" s="78" t="s">
        <v>249</v>
      </c>
      <c r="E187" s="40" t="s">
        <v>79</v>
      </c>
      <c r="F187" s="3">
        <v>10.9</v>
      </c>
      <c r="G187" s="3">
        <v>4</v>
      </c>
      <c r="H187" s="4">
        <v>62.12</v>
      </c>
      <c r="I187" s="3">
        <v>3</v>
      </c>
      <c r="J187" s="5">
        <v>37.572598659717052</v>
      </c>
      <c r="K187" s="3">
        <v>4</v>
      </c>
      <c r="L187" s="82">
        <v>386</v>
      </c>
      <c r="M187" s="3">
        <v>2</v>
      </c>
      <c r="N187" s="1">
        <v>0.94863684289802686</v>
      </c>
      <c r="O187" s="3">
        <v>2</v>
      </c>
      <c r="P187" s="44">
        <v>1</v>
      </c>
      <c r="Q187" s="3">
        <v>3</v>
      </c>
      <c r="R187" s="70">
        <v>0</v>
      </c>
      <c r="S187" s="3">
        <v>0</v>
      </c>
      <c r="T187" s="28">
        <v>0.40342262478319524</v>
      </c>
      <c r="U187" s="3">
        <v>3</v>
      </c>
      <c r="V187" s="113">
        <v>73.510000000000005</v>
      </c>
      <c r="W187" s="3">
        <v>3</v>
      </c>
      <c r="X187" s="36">
        <v>97.91</v>
      </c>
      <c r="Y187" s="3">
        <v>1</v>
      </c>
      <c r="Z187" s="36">
        <v>53.99</v>
      </c>
      <c r="AA187" s="3">
        <v>1</v>
      </c>
      <c r="AB187" s="36">
        <v>12.27</v>
      </c>
      <c r="AC187" s="3">
        <v>2</v>
      </c>
      <c r="AD187" s="73">
        <v>2.1755438859714999E-2</v>
      </c>
      <c r="AE187" s="3">
        <v>3</v>
      </c>
      <c r="AF187" s="73">
        <v>6.8618481244281399E-3</v>
      </c>
      <c r="AG187" s="3">
        <v>5</v>
      </c>
      <c r="AH187" s="73">
        <v>2.0195439739413699E-2</v>
      </c>
      <c r="AI187" s="3">
        <v>5</v>
      </c>
      <c r="AJ187" s="73">
        <v>3.9548022598869997E-2</v>
      </c>
      <c r="AK187" s="3">
        <v>3</v>
      </c>
      <c r="AL187" s="73">
        <v>0.98581884720951496</v>
      </c>
      <c r="AM187" s="3">
        <v>4</v>
      </c>
      <c r="AN187" s="29">
        <v>30.487804878048806</v>
      </c>
      <c r="AO187" s="3">
        <v>2</v>
      </c>
      <c r="AP187" s="29">
        <v>51.219512195121986</v>
      </c>
      <c r="AQ187" s="3">
        <v>3</v>
      </c>
      <c r="AR187" s="28">
        <v>0.14416580972664961</v>
      </c>
      <c r="AS187" s="38">
        <v>2</v>
      </c>
      <c r="AT187" s="28">
        <v>0.50110333994090583</v>
      </c>
      <c r="AU187" s="38">
        <v>5</v>
      </c>
      <c r="AV187" s="28">
        <v>0.47260950105611438</v>
      </c>
      <c r="AW187" s="38">
        <v>5</v>
      </c>
      <c r="AX187" s="31">
        <v>1.4527761854699834</v>
      </c>
      <c r="AY187" s="38">
        <v>3</v>
      </c>
      <c r="AZ187" s="28">
        <v>4.8572919821131127E-2</v>
      </c>
      <c r="BA187" s="38">
        <v>2</v>
      </c>
      <c r="BB187" s="28">
        <v>2.8681296176203862E-2</v>
      </c>
      <c r="BC187" s="38">
        <v>1</v>
      </c>
      <c r="BD187" s="32">
        <v>-15.84</v>
      </c>
      <c r="BE187" s="38">
        <v>1</v>
      </c>
      <c r="BF187" s="3">
        <v>0.76</v>
      </c>
      <c r="BG187" s="38">
        <v>2</v>
      </c>
      <c r="BH187" s="1">
        <v>1</v>
      </c>
      <c r="BI187" s="38">
        <v>5</v>
      </c>
      <c r="BJ187" s="37">
        <v>0.81646067845599302</v>
      </c>
      <c r="BK187" s="38">
        <v>5</v>
      </c>
      <c r="BL187" s="37">
        <v>0.50143926309729414</v>
      </c>
      <c r="BM187" s="38">
        <v>1</v>
      </c>
      <c r="BN187" s="37">
        <v>0.19769999999999999</v>
      </c>
      <c r="BO187" s="38">
        <v>5</v>
      </c>
      <c r="BP187" s="1">
        <v>0</v>
      </c>
      <c r="BQ187" s="38">
        <v>1</v>
      </c>
      <c r="BR187" s="36">
        <v>97.58998039091658</v>
      </c>
      <c r="BS187" s="38">
        <v>4</v>
      </c>
      <c r="BT187" s="29">
        <v>12</v>
      </c>
      <c r="BU187" s="3">
        <v>2</v>
      </c>
      <c r="BV187" s="37">
        <v>29.789438116113146</v>
      </c>
      <c r="BW187" s="38">
        <v>2</v>
      </c>
      <c r="BX187" s="120">
        <v>0.61142857142857143</v>
      </c>
      <c r="BY187" s="88" t="s">
        <v>65</v>
      </c>
    </row>
    <row r="188" spans="2:77" ht="12">
      <c r="B188" s="77" t="s">
        <v>235</v>
      </c>
      <c r="C188" s="38">
        <v>1217</v>
      </c>
      <c r="D188" s="78" t="s">
        <v>250</v>
      </c>
      <c r="E188" s="39" t="s">
        <v>58</v>
      </c>
      <c r="F188" s="3">
        <v>3.8</v>
      </c>
      <c r="G188" s="3">
        <v>5</v>
      </c>
      <c r="H188" s="4">
        <v>35.15</v>
      </c>
      <c r="I188" s="3">
        <v>5</v>
      </c>
      <c r="J188" s="5">
        <v>42.268278641335641</v>
      </c>
      <c r="K188" s="3">
        <v>4</v>
      </c>
      <c r="L188" s="82">
        <v>235</v>
      </c>
      <c r="M188" s="3">
        <v>3</v>
      </c>
      <c r="N188" s="1">
        <v>0.98962807752750126</v>
      </c>
      <c r="O188" s="3">
        <v>3</v>
      </c>
      <c r="P188" s="38"/>
      <c r="Q188" s="3"/>
      <c r="R188" s="70">
        <v>0</v>
      </c>
      <c r="S188" s="3">
        <v>0</v>
      </c>
      <c r="T188" s="28">
        <v>0.29042204663711702</v>
      </c>
      <c r="U188" s="3">
        <v>5</v>
      </c>
      <c r="V188" s="113">
        <v>64.34</v>
      </c>
      <c r="W188" s="3">
        <v>4</v>
      </c>
      <c r="X188" s="36">
        <v>92.03</v>
      </c>
      <c r="Y188" s="3">
        <v>4</v>
      </c>
      <c r="Z188" s="36">
        <v>43.55</v>
      </c>
      <c r="AA188" s="3">
        <v>5</v>
      </c>
      <c r="AB188" s="36">
        <v>13.13</v>
      </c>
      <c r="AC188" s="3">
        <v>4</v>
      </c>
      <c r="AD188" s="73">
        <v>2.7963525835866299E-2</v>
      </c>
      <c r="AE188" s="3">
        <v>2</v>
      </c>
      <c r="AF188" s="73">
        <v>1.87849043831444E-2</v>
      </c>
      <c r="AG188" s="3">
        <v>2</v>
      </c>
      <c r="AH188" s="73">
        <v>0.103489771359807</v>
      </c>
      <c r="AI188" s="3">
        <v>1</v>
      </c>
      <c r="AJ188" s="73">
        <v>9.7719869706840407E-2</v>
      </c>
      <c r="AK188" s="3">
        <v>2</v>
      </c>
      <c r="AL188" s="73">
        <v>0.977491961414791</v>
      </c>
      <c r="AM188" s="3">
        <v>3</v>
      </c>
      <c r="AN188" s="29">
        <v>20.000000000000014</v>
      </c>
      <c r="AO188" s="3">
        <v>2</v>
      </c>
      <c r="AP188" s="29">
        <v>66.666666666666686</v>
      </c>
      <c r="AQ188" s="3">
        <v>4</v>
      </c>
      <c r="AR188" s="28">
        <v>0.1080298764269563</v>
      </c>
      <c r="AS188" s="38">
        <v>1</v>
      </c>
      <c r="AT188" s="28">
        <v>0.32609818400078167</v>
      </c>
      <c r="AU188" s="38">
        <v>3</v>
      </c>
      <c r="AV188" s="28">
        <v>0.47260950105611438</v>
      </c>
      <c r="AW188" s="38">
        <v>3</v>
      </c>
      <c r="AX188" s="31">
        <v>1.4527761854699834</v>
      </c>
      <c r="AY188" s="38">
        <v>3</v>
      </c>
      <c r="AZ188" s="28">
        <v>0.55261611582131254</v>
      </c>
      <c r="BA188" s="38">
        <v>5</v>
      </c>
      <c r="BB188" s="28">
        <v>2.426576861542059E-2</v>
      </c>
      <c r="BC188" s="38">
        <v>1</v>
      </c>
      <c r="BD188" s="32">
        <v>-34.49</v>
      </c>
      <c r="BE188" s="38">
        <v>1</v>
      </c>
      <c r="BF188" s="3"/>
      <c r="BG188" s="38">
        <v>1</v>
      </c>
      <c r="BH188" s="1">
        <v>1</v>
      </c>
      <c r="BI188" s="38">
        <v>5</v>
      </c>
      <c r="BJ188" s="37">
        <v>0.2276707643009393</v>
      </c>
      <c r="BK188" s="38">
        <v>4</v>
      </c>
      <c r="BL188" s="37">
        <v>0.14729887291099883</v>
      </c>
      <c r="BM188" s="38">
        <v>4</v>
      </c>
      <c r="BN188" s="37">
        <v>0.41039999999999999</v>
      </c>
      <c r="BO188" s="38">
        <v>3</v>
      </c>
      <c r="BP188" s="1">
        <v>2.0214601702056927E-5</v>
      </c>
      <c r="BQ188" s="38">
        <v>3</v>
      </c>
      <c r="BR188" s="36">
        <v>84.509811954606903</v>
      </c>
      <c r="BS188" s="38">
        <v>4</v>
      </c>
      <c r="BT188" s="29">
        <v>5</v>
      </c>
      <c r="BU188" s="3">
        <v>3</v>
      </c>
      <c r="BV188" s="37">
        <v>44.892544427951712</v>
      </c>
      <c r="BW188" s="38">
        <v>4</v>
      </c>
      <c r="BX188" s="120">
        <v>0.56571428571428573</v>
      </c>
      <c r="BY188" s="88" t="s">
        <v>65</v>
      </c>
    </row>
    <row r="189" spans="2:77" ht="12">
      <c r="B189" s="78" t="s">
        <v>235</v>
      </c>
      <c r="C189" s="38">
        <v>1218</v>
      </c>
      <c r="D189" s="78" t="s">
        <v>251</v>
      </c>
      <c r="E189" s="45" t="s">
        <v>121</v>
      </c>
      <c r="F189" s="3">
        <v>6.5</v>
      </c>
      <c r="G189" s="3">
        <v>5</v>
      </c>
      <c r="H189" s="4">
        <v>48.15</v>
      </c>
      <c r="I189" s="3">
        <v>4</v>
      </c>
      <c r="J189" s="5">
        <v>55.033035367275552</v>
      </c>
      <c r="K189" s="3">
        <v>2</v>
      </c>
      <c r="L189" s="82">
        <v>120</v>
      </c>
      <c r="M189" s="3">
        <v>3</v>
      </c>
      <c r="N189" s="1">
        <v>0.98490728762397584</v>
      </c>
      <c r="O189" s="3">
        <v>3</v>
      </c>
      <c r="P189" s="38"/>
      <c r="Q189" s="3"/>
      <c r="R189" s="70">
        <v>0</v>
      </c>
      <c r="S189" s="3">
        <v>0</v>
      </c>
      <c r="T189" s="28">
        <v>0.28514164578916945</v>
      </c>
      <c r="U189" s="3">
        <v>5</v>
      </c>
      <c r="V189" s="113">
        <v>58.99</v>
      </c>
      <c r="W189" s="3">
        <v>2</v>
      </c>
      <c r="X189" s="36">
        <v>88.82</v>
      </c>
      <c r="Y189" s="3">
        <v>5</v>
      </c>
      <c r="Z189" s="36">
        <v>32.17</v>
      </c>
      <c r="AA189" s="3">
        <v>4</v>
      </c>
      <c r="AB189" s="36">
        <v>2.98</v>
      </c>
      <c r="AC189" s="3">
        <v>1</v>
      </c>
      <c r="AD189" s="73">
        <v>1.7937219730941801E-2</v>
      </c>
      <c r="AE189" s="3">
        <v>4</v>
      </c>
      <c r="AF189" s="73">
        <v>4.0690505548705298E-2</v>
      </c>
      <c r="AG189" s="3">
        <v>1</v>
      </c>
      <c r="AH189" s="73">
        <v>4.9763033175355499E-2</v>
      </c>
      <c r="AI189" s="3">
        <v>2</v>
      </c>
      <c r="AJ189" s="73">
        <v>0</v>
      </c>
      <c r="AK189" s="3">
        <v>5</v>
      </c>
      <c r="AL189" s="73">
        <v>0.95807644882860699</v>
      </c>
      <c r="AM189" s="3">
        <v>1</v>
      </c>
      <c r="AN189" s="29">
        <v>58.977459773589992</v>
      </c>
      <c r="AO189" s="3">
        <v>4</v>
      </c>
      <c r="AP189" s="29">
        <v>60.260673855352884</v>
      </c>
      <c r="AQ189" s="3">
        <v>3</v>
      </c>
      <c r="AR189" s="28">
        <v>0.1343047389539829</v>
      </c>
      <c r="AS189" s="38">
        <v>2</v>
      </c>
      <c r="AT189" s="28">
        <v>0.95411010244024319</v>
      </c>
      <c r="AU189" s="38">
        <v>5</v>
      </c>
      <c r="AV189" s="28">
        <v>0.47260950105611438</v>
      </c>
      <c r="AW189" s="38">
        <v>5</v>
      </c>
      <c r="AX189" s="31">
        <v>1.4527761854699834</v>
      </c>
      <c r="AY189" s="38">
        <v>3</v>
      </c>
      <c r="AZ189" s="28">
        <v>0.10689246763306393</v>
      </c>
      <c r="BA189" s="38">
        <v>4</v>
      </c>
      <c r="BB189" s="28">
        <v>2.5044266943495885E-2</v>
      </c>
      <c r="BC189" s="38">
        <v>1</v>
      </c>
      <c r="BD189" s="32">
        <v>-6.36</v>
      </c>
      <c r="BE189" s="38">
        <v>1</v>
      </c>
      <c r="BF189" s="3"/>
      <c r="BG189" s="38">
        <v>1</v>
      </c>
      <c r="BH189" s="1">
        <v>0</v>
      </c>
      <c r="BI189" s="38">
        <v>2</v>
      </c>
      <c r="BJ189" s="37">
        <v>0.43257445217178464</v>
      </c>
      <c r="BK189" s="38">
        <v>5</v>
      </c>
      <c r="BL189" s="37">
        <v>0.19559506971105273</v>
      </c>
      <c r="BM189" s="38">
        <v>1</v>
      </c>
      <c r="BN189" s="37">
        <v>0.64639999999999997</v>
      </c>
      <c r="BO189" s="38">
        <v>1</v>
      </c>
      <c r="BP189" s="1">
        <v>0</v>
      </c>
      <c r="BQ189" s="38">
        <v>4</v>
      </c>
      <c r="BR189" s="36">
        <v>57.546794692428904</v>
      </c>
      <c r="BS189" s="38">
        <v>5</v>
      </c>
      <c r="BT189" s="29">
        <v>2</v>
      </c>
      <c r="BU189" s="3">
        <v>4</v>
      </c>
      <c r="BV189" s="37">
        <v>78.876837526762714</v>
      </c>
      <c r="BW189" s="38">
        <v>5</v>
      </c>
      <c r="BX189" s="120">
        <v>0.50285714285714289</v>
      </c>
      <c r="BY189" s="89" t="s">
        <v>71</v>
      </c>
    </row>
    <row r="190" spans="2:77" ht="12">
      <c r="B190" s="78" t="s">
        <v>235</v>
      </c>
      <c r="C190" s="38">
        <v>1219</v>
      </c>
      <c r="D190" s="78" t="s">
        <v>252</v>
      </c>
      <c r="E190" s="39" t="s">
        <v>58</v>
      </c>
      <c r="F190" s="3">
        <v>24.9</v>
      </c>
      <c r="G190" s="3">
        <v>2</v>
      </c>
      <c r="H190" s="4">
        <v>78.33</v>
      </c>
      <c r="I190" s="3">
        <v>2</v>
      </c>
      <c r="J190" s="5">
        <v>48.353202667205494</v>
      </c>
      <c r="K190" s="3">
        <v>3</v>
      </c>
      <c r="L190" s="82">
        <v>190</v>
      </c>
      <c r="M190" s="3">
        <v>3</v>
      </c>
      <c r="N190" s="1">
        <v>0.95169022741241549</v>
      </c>
      <c r="O190" s="3">
        <v>2</v>
      </c>
      <c r="P190" s="44">
        <v>1</v>
      </c>
      <c r="Q190" s="3">
        <v>3</v>
      </c>
      <c r="R190" s="70">
        <v>0</v>
      </c>
      <c r="S190" s="3">
        <v>0</v>
      </c>
      <c r="T190" s="28">
        <v>0.52804008479475817</v>
      </c>
      <c r="U190" s="3">
        <v>2</v>
      </c>
      <c r="V190" s="113">
        <v>58.32</v>
      </c>
      <c r="W190" s="3">
        <v>1</v>
      </c>
      <c r="X190" s="36">
        <v>96.55</v>
      </c>
      <c r="Y190" s="3">
        <v>1</v>
      </c>
      <c r="Z190" s="36">
        <v>45.55</v>
      </c>
      <c r="AA190" s="3">
        <v>2</v>
      </c>
      <c r="AB190" s="36">
        <v>8.16</v>
      </c>
      <c r="AC190" s="3">
        <v>3</v>
      </c>
      <c r="AD190" s="73">
        <v>8.1775700934579899E-3</v>
      </c>
      <c r="AE190" s="3">
        <v>5</v>
      </c>
      <c r="AF190" s="73">
        <v>6.7861715749040199E-3</v>
      </c>
      <c r="AG190" s="3">
        <v>5</v>
      </c>
      <c r="AH190" s="73">
        <v>2.8507795100222701E-2</v>
      </c>
      <c r="AI190" s="3">
        <v>4</v>
      </c>
      <c r="AJ190" s="73">
        <v>6.5240641711229896E-2</v>
      </c>
      <c r="AK190" s="3">
        <v>2</v>
      </c>
      <c r="AL190" s="73">
        <v>0.98437900128041</v>
      </c>
      <c r="AM190" s="3">
        <v>4</v>
      </c>
      <c r="AN190" s="29">
        <v>45.660297948610022</v>
      </c>
      <c r="AO190" s="3">
        <v>3</v>
      </c>
      <c r="AP190" s="29">
        <v>68.782880653658339</v>
      </c>
      <c r="AQ190" s="3">
        <v>4</v>
      </c>
      <c r="AR190" s="28">
        <v>0.18338238234651502</v>
      </c>
      <c r="AS190" s="38">
        <v>3</v>
      </c>
      <c r="AT190" s="28">
        <v>0.40565034521069754</v>
      </c>
      <c r="AU190" s="38">
        <v>4</v>
      </c>
      <c r="AV190" s="28">
        <v>0.47260950105611438</v>
      </c>
      <c r="AW190" s="38">
        <v>4</v>
      </c>
      <c r="AX190" s="31">
        <v>1.4527761854699834</v>
      </c>
      <c r="AY190" s="38">
        <v>3</v>
      </c>
      <c r="AZ190" s="28">
        <v>4.1316871621867889E-2</v>
      </c>
      <c r="BA190" s="38">
        <v>2</v>
      </c>
      <c r="BB190" s="28">
        <v>2.909515801386376E-2</v>
      </c>
      <c r="BC190" s="38">
        <v>2</v>
      </c>
      <c r="BD190" s="32">
        <v>-1.04</v>
      </c>
      <c r="BE190" s="38">
        <v>3</v>
      </c>
      <c r="BF190" s="3">
        <v>99.86</v>
      </c>
      <c r="BG190" s="38">
        <v>4</v>
      </c>
      <c r="BH190" s="1">
        <v>0</v>
      </c>
      <c r="BI190" s="38">
        <v>2</v>
      </c>
      <c r="BJ190" s="37">
        <v>0</v>
      </c>
      <c r="BK190" s="38">
        <v>2</v>
      </c>
      <c r="BL190" s="37">
        <v>0.21951219512195122</v>
      </c>
      <c r="BM190" s="38">
        <v>2</v>
      </c>
      <c r="BN190" s="37">
        <v>0.51549999999999996</v>
      </c>
      <c r="BO190" s="38">
        <v>2</v>
      </c>
      <c r="BP190" s="1">
        <v>3.2538211641543802E-2</v>
      </c>
      <c r="BQ190" s="38">
        <v>1</v>
      </c>
      <c r="BR190" s="36">
        <v>100</v>
      </c>
      <c r="BS190" s="38">
        <v>2</v>
      </c>
      <c r="BT190" s="29">
        <v>7</v>
      </c>
      <c r="BU190" s="3">
        <v>2</v>
      </c>
      <c r="BV190" s="37">
        <v>20.413031833839579</v>
      </c>
      <c r="BW190" s="38">
        <v>2</v>
      </c>
      <c r="BX190" s="120">
        <v>0.56000000000000005</v>
      </c>
      <c r="BY190" s="88" t="s">
        <v>65</v>
      </c>
    </row>
    <row r="191" spans="2:77" ht="12">
      <c r="B191" s="78" t="s">
        <v>235</v>
      </c>
      <c r="C191" s="38">
        <v>1220</v>
      </c>
      <c r="D191" s="78" t="s">
        <v>253</v>
      </c>
      <c r="E191" s="39" t="s">
        <v>58</v>
      </c>
      <c r="F191" s="3">
        <v>26.1</v>
      </c>
      <c r="G191" s="3">
        <v>2</v>
      </c>
      <c r="H191" s="4">
        <v>79.47</v>
      </c>
      <c r="I191" s="3">
        <v>2</v>
      </c>
      <c r="J191" s="5">
        <v>61.53680120872005</v>
      </c>
      <c r="K191" s="3">
        <v>1</v>
      </c>
      <c r="L191" s="82">
        <v>423</v>
      </c>
      <c r="M191" s="3">
        <v>2</v>
      </c>
      <c r="N191" s="1">
        <v>0.98632610939112486</v>
      </c>
      <c r="O191" s="3">
        <v>3</v>
      </c>
      <c r="P191" s="38"/>
      <c r="Q191" s="3"/>
      <c r="R191" s="70">
        <v>0</v>
      </c>
      <c r="S191" s="3">
        <v>0</v>
      </c>
      <c r="T191" s="28">
        <v>0.52698400462516859</v>
      </c>
      <c r="U191" s="3">
        <v>2</v>
      </c>
      <c r="V191" s="113">
        <v>48.42</v>
      </c>
      <c r="W191" s="3">
        <v>2</v>
      </c>
      <c r="X191" s="36">
        <v>85.07</v>
      </c>
      <c r="Y191" s="3">
        <v>3</v>
      </c>
      <c r="Z191" s="36">
        <v>39.200000000000003</v>
      </c>
      <c r="AA191" s="3">
        <v>3</v>
      </c>
      <c r="AB191" s="36">
        <v>5.25</v>
      </c>
      <c r="AC191" s="3">
        <v>3</v>
      </c>
      <c r="AD191" s="73">
        <v>1.7199017199017199E-2</v>
      </c>
      <c r="AE191" s="3">
        <v>4</v>
      </c>
      <c r="AF191" s="73">
        <v>1.3009540329574999E-2</v>
      </c>
      <c r="AG191" s="3">
        <v>3</v>
      </c>
      <c r="AH191" s="73">
        <v>3.7401574803149699E-2</v>
      </c>
      <c r="AI191" s="3">
        <v>3</v>
      </c>
      <c r="AJ191" s="73">
        <v>5.9880239520958098E-2</v>
      </c>
      <c r="AK191" s="3">
        <v>3</v>
      </c>
      <c r="AL191" s="73">
        <v>0.98699045967042498</v>
      </c>
      <c r="AM191" s="3">
        <v>5</v>
      </c>
      <c r="AN191" s="29">
        <v>25.000000000000007</v>
      </c>
      <c r="AO191" s="3">
        <v>2</v>
      </c>
      <c r="AP191" s="29">
        <v>46.428571428571445</v>
      </c>
      <c r="AQ191" s="3">
        <v>2</v>
      </c>
      <c r="AR191" s="28">
        <v>0.1822352778750555</v>
      </c>
      <c r="AS191" s="38">
        <v>3</v>
      </c>
      <c r="AT191" s="28">
        <v>0.11977834612105713</v>
      </c>
      <c r="AU191" s="38">
        <v>1</v>
      </c>
      <c r="AV191" s="28">
        <v>0.47260950105611438</v>
      </c>
      <c r="AW191" s="38">
        <v>1</v>
      </c>
      <c r="AX191" s="31">
        <v>1.4527761854699834</v>
      </c>
      <c r="AY191" s="38">
        <v>3</v>
      </c>
      <c r="AZ191" s="28">
        <v>0.10089590502256053</v>
      </c>
      <c r="BA191" s="38">
        <v>4</v>
      </c>
      <c r="BB191" s="28">
        <v>3.0758500047399578E-2</v>
      </c>
      <c r="BC191" s="38">
        <v>2</v>
      </c>
      <c r="BD191" s="32">
        <v>-2.35</v>
      </c>
      <c r="BE191" s="38">
        <v>2</v>
      </c>
      <c r="BF191" s="3"/>
      <c r="BG191" s="38">
        <v>1</v>
      </c>
      <c r="BH191" s="1">
        <v>9.4696969696969696E-2</v>
      </c>
      <c r="BI191" s="38">
        <v>3</v>
      </c>
      <c r="BJ191" s="37">
        <v>0.25516176984893196</v>
      </c>
      <c r="BK191" s="38">
        <v>4</v>
      </c>
      <c r="BL191" s="37">
        <v>0.45580260303687636</v>
      </c>
      <c r="BM191" s="38">
        <v>2</v>
      </c>
      <c r="BN191" s="37">
        <v>0.31640000000000001</v>
      </c>
      <c r="BO191" s="38">
        <v>4</v>
      </c>
      <c r="BP191" s="1">
        <v>6.4251359967103294E-2</v>
      </c>
      <c r="BQ191" s="38">
        <v>2</v>
      </c>
      <c r="BR191" s="36">
        <v>80.389195239820765</v>
      </c>
      <c r="BS191" s="38">
        <v>5</v>
      </c>
      <c r="BT191" s="29">
        <v>2</v>
      </c>
      <c r="BU191" s="3">
        <v>4</v>
      </c>
      <c r="BV191" s="37">
        <v>49.207207155435349</v>
      </c>
      <c r="BW191" s="38">
        <v>4</v>
      </c>
      <c r="BX191" s="120">
        <v>0.52571428571428569</v>
      </c>
      <c r="BY191" s="89" t="s">
        <v>71</v>
      </c>
    </row>
    <row r="192" spans="2:77" ht="12">
      <c r="B192" s="78" t="s">
        <v>235</v>
      </c>
      <c r="C192" s="38">
        <v>1221</v>
      </c>
      <c r="D192" s="78" t="s">
        <v>254</v>
      </c>
      <c r="E192" s="39" t="s">
        <v>58</v>
      </c>
      <c r="F192" s="3">
        <v>33.700000000000003</v>
      </c>
      <c r="G192" s="3">
        <v>1</v>
      </c>
      <c r="H192" s="4">
        <v>84.37</v>
      </c>
      <c r="I192" s="3">
        <v>2</v>
      </c>
      <c r="J192" s="5">
        <v>50.97613882863341</v>
      </c>
      <c r="K192" s="3">
        <v>3</v>
      </c>
      <c r="L192" s="82">
        <v>109</v>
      </c>
      <c r="M192" s="3">
        <v>4</v>
      </c>
      <c r="N192" s="1">
        <v>0.98961821835231079</v>
      </c>
      <c r="O192" s="3">
        <v>3</v>
      </c>
      <c r="P192" s="44">
        <v>1</v>
      </c>
      <c r="Q192" s="3">
        <v>3</v>
      </c>
      <c r="R192" s="70">
        <v>0</v>
      </c>
      <c r="S192" s="3">
        <v>0</v>
      </c>
      <c r="T192" s="28">
        <v>0.57133937174792837</v>
      </c>
      <c r="U192" s="3">
        <v>2</v>
      </c>
      <c r="V192" s="113">
        <v>46.17</v>
      </c>
      <c r="W192" s="3">
        <v>3</v>
      </c>
      <c r="X192" s="36">
        <v>71.709999999999994</v>
      </c>
      <c r="Y192" s="3">
        <v>4</v>
      </c>
      <c r="Z192" s="36">
        <v>43.22</v>
      </c>
      <c r="AA192" s="3">
        <v>4</v>
      </c>
      <c r="AB192" s="36">
        <v>6.97</v>
      </c>
      <c r="AC192" s="3">
        <v>5</v>
      </c>
      <c r="AD192" s="73">
        <v>2.0442930153321999E-2</v>
      </c>
      <c r="AE192" s="3">
        <v>3</v>
      </c>
      <c r="AF192" s="73">
        <v>1.50645624103299E-2</v>
      </c>
      <c r="AG192" s="3">
        <v>2</v>
      </c>
      <c r="AH192" s="73">
        <v>6.6538090646094505E-2</v>
      </c>
      <c r="AI192" s="3">
        <v>2</v>
      </c>
      <c r="AJ192" s="73">
        <v>0.21259842519684999</v>
      </c>
      <c r="AK192" s="3">
        <v>1</v>
      </c>
      <c r="AL192" s="73">
        <v>0.94727403156384504</v>
      </c>
      <c r="AM192" s="3">
        <v>1</v>
      </c>
      <c r="AN192" s="29">
        <v>53.572557404480762</v>
      </c>
      <c r="AO192" s="3">
        <v>4</v>
      </c>
      <c r="AP192" s="29">
        <v>58.166775123175562</v>
      </c>
      <c r="AQ192" s="3">
        <v>3</v>
      </c>
      <c r="AR192" s="28">
        <v>0.22914047897766107</v>
      </c>
      <c r="AS192" s="38">
        <v>4</v>
      </c>
      <c r="AT192" s="28">
        <v>0.33394363071460276</v>
      </c>
      <c r="AU192" s="38">
        <v>4</v>
      </c>
      <c r="AV192" s="28">
        <v>0.47260950105611438</v>
      </c>
      <c r="AW192" s="38">
        <v>4</v>
      </c>
      <c r="AX192" s="31">
        <v>1.4527761854699834</v>
      </c>
      <c r="AY192" s="38">
        <v>3</v>
      </c>
      <c r="AZ192" s="28">
        <v>0.12561823800888158</v>
      </c>
      <c r="BA192" s="38">
        <v>4</v>
      </c>
      <c r="BB192" s="28">
        <v>3.2931211438896643E-2</v>
      </c>
      <c r="BC192" s="38">
        <v>2</v>
      </c>
      <c r="BD192" s="32">
        <v>-0.53</v>
      </c>
      <c r="BE192" s="38">
        <v>3</v>
      </c>
      <c r="BF192" s="3"/>
      <c r="BG192" s="38">
        <v>1</v>
      </c>
      <c r="BH192" s="1">
        <v>0</v>
      </c>
      <c r="BI192" s="38">
        <v>2</v>
      </c>
      <c r="BJ192" s="37">
        <v>0.2276707643009393</v>
      </c>
      <c r="BK192" s="38">
        <v>4</v>
      </c>
      <c r="BL192" s="37">
        <v>0.25852212576752065</v>
      </c>
      <c r="BM192" s="38">
        <v>4</v>
      </c>
      <c r="BN192" s="37">
        <v>0.38929999999999998</v>
      </c>
      <c r="BO192" s="38">
        <v>4</v>
      </c>
      <c r="BP192" s="1">
        <v>0</v>
      </c>
      <c r="BQ192" s="38">
        <v>4</v>
      </c>
      <c r="BR192" s="36">
        <v>100</v>
      </c>
      <c r="BS192" s="38">
        <v>2</v>
      </c>
      <c r="BT192" s="29">
        <v>0</v>
      </c>
      <c r="BU192" s="3">
        <v>5</v>
      </c>
      <c r="BV192" s="37">
        <v>46.767077620962276</v>
      </c>
      <c r="BW192" s="38">
        <v>4</v>
      </c>
      <c r="BX192" s="120">
        <v>0.52571428571428569</v>
      </c>
      <c r="BY192" s="89" t="s">
        <v>71</v>
      </c>
    </row>
    <row r="193" spans="2:77" ht="12">
      <c r="B193" s="78" t="s">
        <v>235</v>
      </c>
      <c r="C193" s="38">
        <v>1222</v>
      </c>
      <c r="D193" s="78" t="s">
        <v>255</v>
      </c>
      <c r="E193" s="40" t="s">
        <v>79</v>
      </c>
      <c r="F193" s="3">
        <v>7.4</v>
      </c>
      <c r="G193" s="3">
        <v>4</v>
      </c>
      <c r="H193" s="4">
        <v>48.47</v>
      </c>
      <c r="I193" s="3">
        <v>4</v>
      </c>
      <c r="J193" s="5">
        <v>36.438704213423669</v>
      </c>
      <c r="K193" s="3">
        <v>4</v>
      </c>
      <c r="L193" s="82">
        <v>483</v>
      </c>
      <c r="M193" s="3">
        <v>2</v>
      </c>
      <c r="N193" s="1">
        <v>0.98674205498147782</v>
      </c>
      <c r="O193" s="3">
        <v>3</v>
      </c>
      <c r="P193" s="38"/>
      <c r="Q193" s="3"/>
      <c r="R193" s="70">
        <v>0</v>
      </c>
      <c r="S193" s="3">
        <v>0</v>
      </c>
      <c r="T193" s="28">
        <v>0.40236654461360571</v>
      </c>
      <c r="U193" s="3">
        <v>3</v>
      </c>
      <c r="V193" s="113">
        <v>61.03</v>
      </c>
      <c r="W193" s="3">
        <v>3</v>
      </c>
      <c r="X193" s="36">
        <v>93.92</v>
      </c>
      <c r="Y193" s="3">
        <v>3</v>
      </c>
      <c r="Z193" s="36">
        <v>58.96</v>
      </c>
      <c r="AA193" s="3">
        <v>5</v>
      </c>
      <c r="AB193" s="36">
        <v>65.94</v>
      </c>
      <c r="AC193" s="3">
        <v>5</v>
      </c>
      <c r="AD193" s="73">
        <v>1.96335078534031E-2</v>
      </c>
      <c r="AE193" s="3">
        <v>3</v>
      </c>
      <c r="AF193" s="73">
        <v>1.18638776147362E-2</v>
      </c>
      <c r="AG193" s="3">
        <v>3</v>
      </c>
      <c r="AH193" s="73">
        <v>7.1320182094082002E-2</v>
      </c>
      <c r="AI193" s="3">
        <v>1</v>
      </c>
      <c r="AJ193" s="73">
        <v>0.18787878787878801</v>
      </c>
      <c r="AK193" s="3">
        <v>1</v>
      </c>
      <c r="AL193" s="73">
        <v>0.90696222291601603</v>
      </c>
      <c r="AM193" s="3">
        <v>1</v>
      </c>
      <c r="AN193" s="29">
        <v>35.4166666666667</v>
      </c>
      <c r="AO193" s="3">
        <v>2</v>
      </c>
      <c r="AP193" s="29">
        <v>48.958333333333378</v>
      </c>
      <c r="AQ193" s="3">
        <v>3</v>
      </c>
      <c r="AR193" s="28">
        <v>0.14120347785634677</v>
      </c>
      <c r="AS193" s="38">
        <v>2</v>
      </c>
      <c r="AT193" s="28">
        <v>0.63317950931243983</v>
      </c>
      <c r="AU193" s="38">
        <v>5</v>
      </c>
      <c r="AV193" s="28">
        <v>0.47260950105611438</v>
      </c>
      <c r="AW193" s="38">
        <v>5</v>
      </c>
      <c r="AX193" s="31">
        <v>1.4527761854699834</v>
      </c>
      <c r="AY193" s="38">
        <v>3</v>
      </c>
      <c r="AZ193" s="28">
        <v>9.284441393983052E-2</v>
      </c>
      <c r="BA193" s="38">
        <v>4</v>
      </c>
      <c r="BB193" s="28">
        <v>2.6233395123038204E-2</v>
      </c>
      <c r="BC193" s="38">
        <v>1</v>
      </c>
      <c r="BD193" s="32">
        <v>-9.36</v>
      </c>
      <c r="BE193" s="38">
        <v>1</v>
      </c>
      <c r="BF193" s="3"/>
      <c r="BG193" s="38">
        <v>1</v>
      </c>
      <c r="BH193" s="1">
        <v>0.4</v>
      </c>
      <c r="BI193" s="38">
        <v>4</v>
      </c>
      <c r="BJ193" s="37">
        <v>0.2276707643009393</v>
      </c>
      <c r="BK193" s="38">
        <v>4</v>
      </c>
      <c r="BL193" s="37">
        <v>0.47515380974917182</v>
      </c>
      <c r="BM193" s="38">
        <v>2</v>
      </c>
      <c r="BN193" s="37">
        <v>0.41699999999999998</v>
      </c>
      <c r="BO193" s="38">
        <v>3</v>
      </c>
      <c r="BP193" s="1">
        <v>3.4932365772784784E-4</v>
      </c>
      <c r="BQ193" s="38">
        <v>4</v>
      </c>
      <c r="BR193" s="36">
        <v>85.200993820475261</v>
      </c>
      <c r="BS193" s="38">
        <v>4</v>
      </c>
      <c r="BT193" s="29">
        <v>29</v>
      </c>
      <c r="BU193" s="3">
        <v>1</v>
      </c>
      <c r="BV193" s="37">
        <v>12.137250406645196</v>
      </c>
      <c r="BW193" s="38">
        <v>1</v>
      </c>
      <c r="BX193" s="120">
        <v>0.51428571428571423</v>
      </c>
      <c r="BY193" s="89" t="s">
        <v>71</v>
      </c>
    </row>
    <row r="194" spans="2:77" ht="12">
      <c r="B194" s="76" t="s">
        <v>235</v>
      </c>
      <c r="C194" s="38">
        <v>1223</v>
      </c>
      <c r="D194" s="76" t="s">
        <v>256</v>
      </c>
      <c r="E194" s="39" t="s">
        <v>58</v>
      </c>
      <c r="F194" s="3">
        <v>38.1</v>
      </c>
      <c r="G194" s="3">
        <v>1</v>
      </c>
      <c r="H194" s="4">
        <v>88.45</v>
      </c>
      <c r="I194" s="3">
        <v>1</v>
      </c>
      <c r="J194" s="5">
        <v>48.035967818267864</v>
      </c>
      <c r="K194" s="3">
        <v>3</v>
      </c>
      <c r="L194" s="82">
        <v>42</v>
      </c>
      <c r="M194" s="3">
        <v>4</v>
      </c>
      <c r="N194" s="1">
        <v>0.97107720337053061</v>
      </c>
      <c r="O194" s="3">
        <v>2</v>
      </c>
      <c r="P194" s="38"/>
      <c r="Q194" s="3"/>
      <c r="R194" s="57">
        <v>0.31</v>
      </c>
      <c r="S194" s="3">
        <v>2</v>
      </c>
      <c r="T194" s="28">
        <v>0.69912507226825982</v>
      </c>
      <c r="U194" s="3">
        <v>1</v>
      </c>
      <c r="V194" s="113">
        <v>56.73</v>
      </c>
      <c r="W194" s="3">
        <v>2</v>
      </c>
      <c r="X194" s="36">
        <v>86.49</v>
      </c>
      <c r="Y194" s="3">
        <v>2</v>
      </c>
      <c r="Z194" s="36">
        <v>37</v>
      </c>
      <c r="AA194" s="3">
        <v>4</v>
      </c>
      <c r="AB194" s="36">
        <v>8.0500000000000007</v>
      </c>
      <c r="AC194" s="3">
        <v>4</v>
      </c>
      <c r="AD194" s="73">
        <v>1.78372352285395E-2</v>
      </c>
      <c r="AE194" s="3">
        <v>4</v>
      </c>
      <c r="AF194" s="73">
        <v>1.08342361863488E-2</v>
      </c>
      <c r="AG194" s="3">
        <v>4</v>
      </c>
      <c r="AH194" s="73">
        <v>6.3063063063063099E-2</v>
      </c>
      <c r="AI194" s="3">
        <v>2</v>
      </c>
      <c r="AJ194" s="73">
        <v>0.10344827586206901</v>
      </c>
      <c r="AK194" s="3">
        <v>1</v>
      </c>
      <c r="AL194" s="73">
        <v>0.96235102925243798</v>
      </c>
      <c r="AM194" s="3">
        <v>2</v>
      </c>
      <c r="AN194" s="29">
        <v>26.922962300700341</v>
      </c>
      <c r="AO194" s="3">
        <v>2</v>
      </c>
      <c r="AP194" s="29">
        <v>57.693339293696944</v>
      </c>
      <c r="AQ194" s="3">
        <v>3</v>
      </c>
      <c r="AR194" s="28">
        <v>0.22459306277649521</v>
      </c>
      <c r="AS194" s="38">
        <v>4</v>
      </c>
      <c r="AT194" s="28">
        <v>0.46811949721414037</v>
      </c>
      <c r="AU194" s="38">
        <v>4</v>
      </c>
      <c r="AV194" s="28">
        <v>0.47260950105611438</v>
      </c>
      <c r="AW194" s="38">
        <v>4</v>
      </c>
      <c r="AX194" s="31">
        <v>1.4527761854699834</v>
      </c>
      <c r="AY194" s="38">
        <v>3</v>
      </c>
      <c r="AZ194" s="28">
        <v>7.4827964936912156E-2</v>
      </c>
      <c r="BA194" s="38">
        <v>3</v>
      </c>
      <c r="BB194" s="28">
        <v>3.7008740209373614E-2</v>
      </c>
      <c r="BC194" s="38">
        <v>2</v>
      </c>
      <c r="BD194" s="32">
        <v>-8.94</v>
      </c>
      <c r="BE194" s="38">
        <v>1</v>
      </c>
      <c r="BF194" s="3">
        <v>170.57000000000002</v>
      </c>
      <c r="BG194" s="38">
        <v>4</v>
      </c>
      <c r="BH194" s="1">
        <v>0</v>
      </c>
      <c r="BI194" s="38">
        <v>2</v>
      </c>
      <c r="BJ194" s="37">
        <v>0.2732049171611271</v>
      </c>
      <c r="BK194" s="38">
        <v>4</v>
      </c>
      <c r="BL194" s="37">
        <v>0.22264509990485251</v>
      </c>
      <c r="BM194" s="38">
        <v>4</v>
      </c>
      <c r="BN194" s="37">
        <v>0.56740000000000002</v>
      </c>
      <c r="BO194" s="38">
        <v>2</v>
      </c>
      <c r="BP194" s="1">
        <v>0.38000664808672507</v>
      </c>
      <c r="BQ194" s="38">
        <v>5</v>
      </c>
      <c r="BR194" s="36">
        <v>100</v>
      </c>
      <c r="BS194" s="38">
        <v>2</v>
      </c>
      <c r="BT194" s="29">
        <v>1</v>
      </c>
      <c r="BU194" s="3">
        <v>4</v>
      </c>
      <c r="BV194" s="37">
        <v>27.461102443304615</v>
      </c>
      <c r="BW194" s="38">
        <v>2</v>
      </c>
      <c r="BX194" s="120">
        <v>0.52571428571428569</v>
      </c>
      <c r="BY194" s="89" t="s">
        <v>71</v>
      </c>
    </row>
    <row r="195" spans="2:77" ht="12">
      <c r="B195" s="77" t="s">
        <v>235</v>
      </c>
      <c r="C195" s="38">
        <v>1224</v>
      </c>
      <c r="D195" s="78" t="s">
        <v>257</v>
      </c>
      <c r="E195" s="39" t="s">
        <v>58</v>
      </c>
      <c r="F195" s="3">
        <v>36</v>
      </c>
      <c r="G195" s="3">
        <v>1</v>
      </c>
      <c r="H195" s="4">
        <v>87.15</v>
      </c>
      <c r="I195" s="3">
        <v>1</v>
      </c>
      <c r="J195" s="5">
        <v>60.355217253409457</v>
      </c>
      <c r="K195" s="3">
        <v>2</v>
      </c>
      <c r="L195" s="82">
        <v>20</v>
      </c>
      <c r="M195" s="3">
        <v>5</v>
      </c>
      <c r="N195" s="1">
        <v>0.9596022374145432</v>
      </c>
      <c r="O195" s="3">
        <v>2</v>
      </c>
      <c r="P195" s="38"/>
      <c r="Q195" s="3"/>
      <c r="R195" s="70">
        <v>0</v>
      </c>
      <c r="S195" s="3">
        <v>0</v>
      </c>
      <c r="T195" s="28">
        <v>0.64315282328001544</v>
      </c>
      <c r="U195" s="3">
        <v>2</v>
      </c>
      <c r="V195" s="113">
        <v>51.87</v>
      </c>
      <c r="W195" s="3">
        <v>4</v>
      </c>
      <c r="X195" s="36">
        <v>93.76</v>
      </c>
      <c r="Y195" s="3">
        <v>5</v>
      </c>
      <c r="Z195" s="36">
        <v>33.11</v>
      </c>
      <c r="AA195" s="3">
        <v>5</v>
      </c>
      <c r="AB195" s="36">
        <v>13.81</v>
      </c>
      <c r="AC195" s="3">
        <v>1</v>
      </c>
      <c r="AD195" s="73">
        <v>3.1290743155149903E-2</v>
      </c>
      <c r="AE195" s="3">
        <v>2</v>
      </c>
      <c r="AF195" s="73">
        <v>2.10947930574099E-2</v>
      </c>
      <c r="AG195" s="3">
        <v>1</v>
      </c>
      <c r="AH195" s="73">
        <v>0.139240506329114</v>
      </c>
      <c r="AI195" s="3">
        <v>1</v>
      </c>
      <c r="AJ195" s="73">
        <v>9.1106290672451403E-3</v>
      </c>
      <c r="AK195" s="3">
        <v>5</v>
      </c>
      <c r="AL195" s="73">
        <v>0.97890520694258998</v>
      </c>
      <c r="AM195" s="3">
        <v>3</v>
      </c>
      <c r="AN195" s="29">
        <v>5.263157894736854</v>
      </c>
      <c r="AO195" s="3">
        <v>1</v>
      </c>
      <c r="AP195" s="29">
        <v>14.736842105263193</v>
      </c>
      <c r="AQ195" s="3">
        <v>1</v>
      </c>
      <c r="AR195" s="28">
        <v>0.18876580563823844</v>
      </c>
      <c r="AS195" s="38">
        <v>3</v>
      </c>
      <c r="AT195" s="28">
        <v>0.29400513041028453</v>
      </c>
      <c r="AU195" s="38">
        <v>3</v>
      </c>
      <c r="AV195" s="28">
        <v>0.47260950105611438</v>
      </c>
      <c r="AW195" s="38">
        <v>3</v>
      </c>
      <c r="AX195" s="31">
        <v>1.4527761854699834</v>
      </c>
      <c r="AY195" s="38">
        <v>3</v>
      </c>
      <c r="AZ195" s="28">
        <v>5.6839693089189985E-2</v>
      </c>
      <c r="BA195" s="38">
        <v>3</v>
      </c>
      <c r="BB195" s="28">
        <v>3.8181469235620748E-2</v>
      </c>
      <c r="BC195" s="38">
        <v>2</v>
      </c>
      <c r="BD195" s="32">
        <v>-1.99</v>
      </c>
      <c r="BE195" s="38">
        <v>2</v>
      </c>
      <c r="BF195" s="3">
        <v>129.21</v>
      </c>
      <c r="BG195" s="38">
        <v>4</v>
      </c>
      <c r="BH195" s="1">
        <v>0</v>
      </c>
      <c r="BI195" s="38">
        <v>2</v>
      </c>
      <c r="BJ195" s="37">
        <v>0</v>
      </c>
      <c r="BK195" s="38">
        <v>2</v>
      </c>
      <c r="BL195" s="37">
        <v>0.36156542056074764</v>
      </c>
      <c r="BM195" s="38">
        <v>2</v>
      </c>
      <c r="BN195" s="37">
        <v>0.59940000000000004</v>
      </c>
      <c r="BO195" s="38">
        <v>2</v>
      </c>
      <c r="BP195" s="1">
        <v>0.14759431112487198</v>
      </c>
      <c r="BQ195" s="38">
        <v>5</v>
      </c>
      <c r="BR195" s="36">
        <v>100</v>
      </c>
      <c r="BS195" s="38">
        <v>2</v>
      </c>
      <c r="BT195" s="29">
        <v>0</v>
      </c>
      <c r="BU195" s="3">
        <v>5</v>
      </c>
      <c r="BV195" s="37">
        <v>54.928455554543476</v>
      </c>
      <c r="BW195" s="38">
        <v>5</v>
      </c>
      <c r="BX195" s="120">
        <v>0.45714285714285713</v>
      </c>
      <c r="BY195" s="89" t="s">
        <v>71</v>
      </c>
    </row>
    <row r="196" spans="2:77" ht="12">
      <c r="B196" s="78" t="s">
        <v>235</v>
      </c>
      <c r="C196" s="38">
        <v>1225</v>
      </c>
      <c r="D196" s="78" t="s">
        <v>258</v>
      </c>
      <c r="E196" s="39" t="s">
        <v>58</v>
      </c>
      <c r="F196" s="3">
        <v>16.5</v>
      </c>
      <c r="G196" s="3">
        <v>3</v>
      </c>
      <c r="H196" s="4">
        <v>68.849999999999994</v>
      </c>
      <c r="I196" s="3">
        <v>3</v>
      </c>
      <c r="J196" s="5">
        <v>36.156542056074763</v>
      </c>
      <c r="K196" s="3">
        <v>4</v>
      </c>
      <c r="L196" s="82">
        <v>37</v>
      </c>
      <c r="M196" s="3">
        <v>4</v>
      </c>
      <c r="N196" s="1">
        <v>0.99786950732356861</v>
      </c>
      <c r="O196" s="3">
        <v>4</v>
      </c>
      <c r="P196" s="38"/>
      <c r="Q196" s="3"/>
      <c r="R196" s="70">
        <v>0</v>
      </c>
      <c r="S196" s="3">
        <v>0</v>
      </c>
      <c r="T196" s="28">
        <v>0.48790903835035654</v>
      </c>
      <c r="U196" s="3">
        <v>3</v>
      </c>
      <c r="V196" s="113">
        <v>61.33</v>
      </c>
      <c r="W196" s="3">
        <v>1</v>
      </c>
      <c r="X196" s="36">
        <v>90.66</v>
      </c>
      <c r="Y196" s="3">
        <v>2</v>
      </c>
      <c r="Z196" s="36">
        <v>32.869999999999997</v>
      </c>
      <c r="AA196" s="3">
        <v>1</v>
      </c>
      <c r="AB196" s="36">
        <v>7.66</v>
      </c>
      <c r="AC196" s="3">
        <v>3</v>
      </c>
      <c r="AD196" s="73">
        <v>6.07902735562305E-3</v>
      </c>
      <c r="AE196" s="3">
        <v>5</v>
      </c>
      <c r="AF196" s="73">
        <v>8.0645161290322492E-3</v>
      </c>
      <c r="AG196" s="3">
        <v>4</v>
      </c>
      <c r="AH196" s="73">
        <v>3.8535645472061999E-3</v>
      </c>
      <c r="AI196" s="3">
        <v>5</v>
      </c>
      <c r="AJ196" s="73">
        <v>7.1022727272727307E-2</v>
      </c>
      <c r="AK196" s="3">
        <v>2</v>
      </c>
      <c r="AL196" s="73">
        <v>0.988709677419355</v>
      </c>
      <c r="AM196" s="3">
        <v>5</v>
      </c>
      <c r="AN196" s="29">
        <v>54.838709677419303</v>
      </c>
      <c r="AO196" s="3">
        <v>4</v>
      </c>
      <c r="AP196" s="29">
        <v>77.419354838709651</v>
      </c>
      <c r="AQ196" s="3">
        <v>5</v>
      </c>
      <c r="AR196" s="28">
        <v>0.16650111474717133</v>
      </c>
      <c r="AS196" s="38">
        <v>3</v>
      </c>
      <c r="AT196" s="28">
        <v>0</v>
      </c>
      <c r="AU196" s="38">
        <v>1</v>
      </c>
      <c r="AV196" s="28">
        <v>0.47260950105611438</v>
      </c>
      <c r="AW196" s="38">
        <v>1</v>
      </c>
      <c r="AX196" s="31">
        <v>1.4527761854699834</v>
      </c>
      <c r="AY196" s="38">
        <v>3</v>
      </c>
      <c r="AZ196" s="28">
        <v>4.9577106809743456E-2</v>
      </c>
      <c r="BA196" s="38">
        <v>2</v>
      </c>
      <c r="BB196" s="28">
        <v>3.2599982914386136E-2</v>
      </c>
      <c r="BC196" s="38">
        <v>2</v>
      </c>
      <c r="BD196" s="32">
        <v>-4.75</v>
      </c>
      <c r="BE196" s="38">
        <v>2</v>
      </c>
      <c r="BF196" s="3">
        <v>3.5300000000000002</v>
      </c>
      <c r="BG196" s="38">
        <v>2</v>
      </c>
      <c r="BH196" s="1">
        <v>0.3666666666666667</v>
      </c>
      <c r="BI196" s="38">
        <v>4</v>
      </c>
      <c r="BJ196" s="37">
        <v>0</v>
      </c>
      <c r="BK196" s="38">
        <v>2</v>
      </c>
      <c r="BL196" s="37">
        <v>0.19859154929577466</v>
      </c>
      <c r="BM196" s="38">
        <v>3</v>
      </c>
      <c r="BN196" s="37">
        <v>0.60829999999999995</v>
      </c>
      <c r="BO196" s="38">
        <v>2</v>
      </c>
      <c r="BP196" s="1">
        <v>1</v>
      </c>
      <c r="BQ196" s="38">
        <v>5</v>
      </c>
      <c r="BR196" s="36">
        <v>100</v>
      </c>
      <c r="BS196" s="38">
        <v>2</v>
      </c>
      <c r="BT196" s="29">
        <v>1</v>
      </c>
      <c r="BU196" s="3">
        <v>4</v>
      </c>
      <c r="BV196" s="37">
        <v>37.174896630013677</v>
      </c>
      <c r="BW196" s="38">
        <v>3</v>
      </c>
      <c r="BX196" s="120">
        <v>0.60571428571428576</v>
      </c>
      <c r="BY196" s="88" t="s">
        <v>65</v>
      </c>
    </row>
    <row r="197" spans="2:77" ht="12">
      <c r="B197" s="78" t="s">
        <v>235</v>
      </c>
      <c r="C197" s="38">
        <v>1226</v>
      </c>
      <c r="D197" s="78" t="s">
        <v>259</v>
      </c>
      <c r="E197" s="39" t="s">
        <v>58</v>
      </c>
      <c r="F197" s="3">
        <v>27.6</v>
      </c>
      <c r="G197" s="3">
        <v>2</v>
      </c>
      <c r="H197" s="4">
        <v>83.98</v>
      </c>
      <c r="I197" s="3">
        <v>2</v>
      </c>
      <c r="J197" s="5">
        <v>53.04225352112676</v>
      </c>
      <c r="K197" s="3">
        <v>2</v>
      </c>
      <c r="L197" s="82">
        <v>19</v>
      </c>
      <c r="M197" s="3">
        <v>5</v>
      </c>
      <c r="N197" s="1">
        <v>0.89073950699533644</v>
      </c>
      <c r="O197" s="3">
        <v>2</v>
      </c>
      <c r="P197" s="44">
        <v>3</v>
      </c>
      <c r="Q197" s="3">
        <v>1</v>
      </c>
      <c r="R197" s="70">
        <v>0.32</v>
      </c>
      <c r="S197" s="3">
        <v>1</v>
      </c>
      <c r="T197" s="28">
        <v>0.65054538446714205</v>
      </c>
      <c r="U197" s="3">
        <v>2</v>
      </c>
      <c r="V197" s="113">
        <v>41.1</v>
      </c>
      <c r="W197" s="3">
        <v>1</v>
      </c>
      <c r="X197" s="36">
        <v>79.94</v>
      </c>
      <c r="Y197" s="3">
        <v>1</v>
      </c>
      <c r="Z197" s="36">
        <v>39.28</v>
      </c>
      <c r="AA197" s="3">
        <v>5</v>
      </c>
      <c r="AB197" s="36">
        <v>7.06</v>
      </c>
      <c r="AC197" s="3">
        <v>4</v>
      </c>
      <c r="AD197" s="73">
        <v>1.3404825737265401E-3</v>
      </c>
      <c r="AE197" s="3">
        <v>5</v>
      </c>
      <c r="AF197" s="73">
        <v>2.1634615384615902E-3</v>
      </c>
      <c r="AG197" s="3">
        <v>5</v>
      </c>
      <c r="AH197" s="73">
        <v>9.9827882960413103E-2</v>
      </c>
      <c r="AI197" s="3">
        <v>1</v>
      </c>
      <c r="AJ197" s="73">
        <v>7.1167883211678898E-2</v>
      </c>
      <c r="AK197" s="3">
        <v>2</v>
      </c>
      <c r="AL197" s="73">
        <v>0.97331730769230795</v>
      </c>
      <c r="AM197" s="3">
        <v>3</v>
      </c>
      <c r="AN197" s="29">
        <v>8.6206896551724252</v>
      </c>
      <c r="AO197" s="3">
        <v>1</v>
      </c>
      <c r="AP197" s="29">
        <v>17.24137931034485</v>
      </c>
      <c r="AQ197" s="3">
        <v>1</v>
      </c>
      <c r="AR197" s="28">
        <v>0.11058930104178626</v>
      </c>
      <c r="AS197" s="38">
        <v>1</v>
      </c>
      <c r="AT197" s="28">
        <v>0.12792352431629747</v>
      </c>
      <c r="AU197" s="38">
        <v>2</v>
      </c>
      <c r="AV197" s="28">
        <v>0.47260950105611438</v>
      </c>
      <c r="AW197" s="38">
        <v>2</v>
      </c>
      <c r="AX197" s="31">
        <v>1.4527761854699834</v>
      </c>
      <c r="AY197" s="38">
        <v>3</v>
      </c>
      <c r="AZ197" s="28">
        <v>4.4833582289631926E-2</v>
      </c>
      <c r="BA197" s="38">
        <v>2</v>
      </c>
      <c r="BB197" s="28">
        <v>3.8785093578547196E-2</v>
      </c>
      <c r="BC197" s="38">
        <v>2</v>
      </c>
      <c r="BD197" s="32">
        <v>-0.2</v>
      </c>
      <c r="BE197" s="38">
        <v>4</v>
      </c>
      <c r="BF197" s="3">
        <v>639.91999999999973</v>
      </c>
      <c r="BG197" s="38">
        <v>5</v>
      </c>
      <c r="BH197" s="1">
        <v>0</v>
      </c>
      <c r="BI197" s="38">
        <v>2</v>
      </c>
      <c r="BJ197" s="37">
        <v>0</v>
      </c>
      <c r="BK197" s="38">
        <v>2</v>
      </c>
      <c r="BL197" s="37">
        <v>0.3567896538607836</v>
      </c>
      <c r="BM197" s="38">
        <v>2</v>
      </c>
      <c r="BN197" s="37">
        <v>0.45050000000000001</v>
      </c>
      <c r="BO197" s="38">
        <v>3</v>
      </c>
      <c r="BP197" s="1">
        <v>1</v>
      </c>
      <c r="BQ197" s="38">
        <v>4</v>
      </c>
      <c r="BR197" s="36">
        <v>100</v>
      </c>
      <c r="BS197" s="38">
        <v>2</v>
      </c>
      <c r="BT197" s="29">
        <v>0</v>
      </c>
      <c r="BU197" s="3">
        <v>5</v>
      </c>
      <c r="BV197" s="37">
        <v>43.609494598566151</v>
      </c>
      <c r="BW197" s="38">
        <v>4</v>
      </c>
      <c r="BX197" s="120">
        <v>0.50857142857142856</v>
      </c>
      <c r="BY197" s="89" t="s">
        <v>71</v>
      </c>
    </row>
    <row r="198" spans="2:77" ht="12">
      <c r="B198" s="76" t="s">
        <v>235</v>
      </c>
      <c r="C198" s="38">
        <v>1227</v>
      </c>
      <c r="D198" s="76" t="s">
        <v>260</v>
      </c>
      <c r="E198" s="39" t="s">
        <v>58</v>
      </c>
      <c r="F198" s="3">
        <v>8.1999999999999993</v>
      </c>
      <c r="G198" s="3">
        <v>4</v>
      </c>
      <c r="H198" s="4">
        <v>54.61</v>
      </c>
      <c r="I198" s="3">
        <v>4</v>
      </c>
      <c r="J198" s="5">
        <v>43.55268162799544</v>
      </c>
      <c r="K198" s="3">
        <v>3</v>
      </c>
      <c r="L198" s="82">
        <v>25</v>
      </c>
      <c r="M198" s="3">
        <v>5</v>
      </c>
      <c r="N198" s="1">
        <v>0.99664991624790622</v>
      </c>
      <c r="O198" s="3">
        <v>4</v>
      </c>
      <c r="P198" s="38"/>
      <c r="Q198" s="3"/>
      <c r="R198" s="70">
        <v>0</v>
      </c>
      <c r="S198" s="3">
        <v>0</v>
      </c>
      <c r="T198" s="28">
        <v>0.49318943919830416</v>
      </c>
      <c r="U198" s="3">
        <v>3</v>
      </c>
      <c r="V198" s="113">
        <v>67.02</v>
      </c>
      <c r="W198" s="3">
        <v>3</v>
      </c>
      <c r="X198" s="36">
        <v>91.39</v>
      </c>
      <c r="Y198" s="3">
        <v>1</v>
      </c>
      <c r="Z198" s="36">
        <v>47.8</v>
      </c>
      <c r="AA198" s="3">
        <v>1</v>
      </c>
      <c r="AB198" s="36">
        <v>14.04</v>
      </c>
      <c r="AC198" s="3">
        <v>4</v>
      </c>
      <c r="AD198" s="73">
        <v>2.1352313167259801E-2</v>
      </c>
      <c r="AE198" s="3">
        <v>3</v>
      </c>
      <c r="AF198" s="73">
        <v>-5.2328623757191795E-4</v>
      </c>
      <c r="AG198" s="3">
        <v>5</v>
      </c>
      <c r="AH198" s="73">
        <v>9.8522167487684591E-3</v>
      </c>
      <c r="AI198" s="3">
        <v>5</v>
      </c>
      <c r="AJ198" s="73">
        <v>8.5213032581453602E-2</v>
      </c>
      <c r="AK198" s="3">
        <v>2</v>
      </c>
      <c r="AL198" s="73">
        <v>0.99372056514913698</v>
      </c>
      <c r="AM198" s="3">
        <v>5</v>
      </c>
      <c r="AN198" s="29">
        <v>44.827586206896541</v>
      </c>
      <c r="AO198" s="3">
        <v>3</v>
      </c>
      <c r="AP198" s="29">
        <v>51.724137931034463</v>
      </c>
      <c r="AQ198" s="3">
        <v>3</v>
      </c>
      <c r="AR198" s="28">
        <v>0.18576579810907567</v>
      </c>
      <c r="AS198" s="38">
        <v>3</v>
      </c>
      <c r="AT198" s="28">
        <v>0.71988716502115646</v>
      </c>
      <c r="AU198" s="38">
        <v>5</v>
      </c>
      <c r="AV198" s="28">
        <v>0.47260950105611438</v>
      </c>
      <c r="AW198" s="38">
        <v>5</v>
      </c>
      <c r="AX198" s="31">
        <v>1.4527761854699834</v>
      </c>
      <c r="AY198" s="38">
        <v>3</v>
      </c>
      <c r="AZ198" s="28">
        <v>4.649173018552355E-2</v>
      </c>
      <c r="BA198" s="38">
        <v>2</v>
      </c>
      <c r="BB198" s="28">
        <v>2.8701136664001214E-2</v>
      </c>
      <c r="BC198" s="38">
        <v>1</v>
      </c>
      <c r="BD198" s="32">
        <v>-0.93</v>
      </c>
      <c r="BE198" s="38">
        <v>3</v>
      </c>
      <c r="BF198" s="3">
        <v>89.309999999999988</v>
      </c>
      <c r="BG198" s="38">
        <v>4</v>
      </c>
      <c r="BH198" s="1">
        <v>0.47333333333333333</v>
      </c>
      <c r="BI198" s="38">
        <v>4</v>
      </c>
      <c r="BJ198" s="37">
        <v>0.35616959067753373</v>
      </c>
      <c r="BK198" s="38">
        <v>4</v>
      </c>
      <c r="BL198" s="37">
        <v>0.24110320284697509</v>
      </c>
      <c r="BM198" s="38">
        <v>3</v>
      </c>
      <c r="BN198" s="37">
        <v>0.47039999999999998</v>
      </c>
      <c r="BO198" s="38">
        <v>3</v>
      </c>
      <c r="BP198" s="1">
        <v>1</v>
      </c>
      <c r="BQ198" s="38">
        <v>4</v>
      </c>
      <c r="BR198" s="36">
        <v>100</v>
      </c>
      <c r="BS198" s="38">
        <v>2</v>
      </c>
      <c r="BT198" s="29">
        <v>3</v>
      </c>
      <c r="BU198" s="3">
        <v>3</v>
      </c>
      <c r="BV198" s="37">
        <v>51.672506457785616</v>
      </c>
      <c r="BW198" s="38">
        <v>4</v>
      </c>
      <c r="BX198" s="120">
        <v>0.65142857142857147</v>
      </c>
      <c r="BY198" s="86" t="s">
        <v>56</v>
      </c>
    </row>
    <row r="199" spans="2:77" ht="12">
      <c r="B199" s="77" t="s">
        <v>235</v>
      </c>
      <c r="C199" s="38">
        <v>1228</v>
      </c>
      <c r="D199" s="78" t="s">
        <v>261</v>
      </c>
      <c r="E199" s="39" t="s">
        <v>58</v>
      </c>
      <c r="F199" s="3">
        <v>10.199999999999999</v>
      </c>
      <c r="G199" s="3">
        <v>4</v>
      </c>
      <c r="H199" s="4">
        <v>53.61</v>
      </c>
      <c r="I199" s="3">
        <v>4</v>
      </c>
      <c r="J199" s="5">
        <v>47.153024911032027</v>
      </c>
      <c r="K199" s="3">
        <v>3</v>
      </c>
      <c r="L199" s="82">
        <v>25</v>
      </c>
      <c r="M199" s="3">
        <v>5</v>
      </c>
      <c r="N199" s="1">
        <v>0.99543378995433784</v>
      </c>
      <c r="O199" s="3">
        <v>4</v>
      </c>
      <c r="P199" s="44">
        <v>1</v>
      </c>
      <c r="Q199" s="3">
        <v>3</v>
      </c>
      <c r="R199" s="70">
        <v>0</v>
      </c>
      <c r="S199" s="3">
        <v>0</v>
      </c>
      <c r="T199" s="28">
        <v>0.45833879360185009</v>
      </c>
      <c r="U199" s="3">
        <v>3</v>
      </c>
      <c r="V199" s="113">
        <v>75</v>
      </c>
      <c r="W199" s="3">
        <v>1</v>
      </c>
      <c r="X199" s="36">
        <v>85.32</v>
      </c>
      <c r="Y199" s="3">
        <v>1</v>
      </c>
      <c r="Z199" s="36">
        <v>63.74</v>
      </c>
      <c r="AA199" s="3">
        <v>4</v>
      </c>
      <c r="AB199" s="36">
        <v>22.22</v>
      </c>
      <c r="AC199" s="3">
        <v>4</v>
      </c>
      <c r="AD199" s="73">
        <v>6.9686411149826304E-3</v>
      </c>
      <c r="AE199" s="3">
        <v>5</v>
      </c>
      <c r="AF199" s="73">
        <v>3.8167938931297201E-3</v>
      </c>
      <c r="AG199" s="3">
        <v>5</v>
      </c>
      <c r="AH199" s="73">
        <v>6.3768115942028997E-2</v>
      </c>
      <c r="AI199" s="3">
        <v>2</v>
      </c>
      <c r="AJ199" s="73">
        <v>7.1428571428571397E-2</v>
      </c>
      <c r="AK199" s="3">
        <v>2</v>
      </c>
      <c r="AL199" s="73">
        <v>0.93765903307888099</v>
      </c>
      <c r="AM199" s="3">
        <v>1</v>
      </c>
      <c r="AN199" s="29">
        <v>35.526315789473699</v>
      </c>
      <c r="AO199" s="3">
        <v>3</v>
      </c>
      <c r="AP199" s="29">
        <v>47.368421052631568</v>
      </c>
      <c r="AQ199" s="3">
        <v>3</v>
      </c>
      <c r="AR199" s="28">
        <v>0.1809203421478105</v>
      </c>
      <c r="AS199" s="38">
        <v>3</v>
      </c>
      <c r="AT199" s="28">
        <v>0</v>
      </c>
      <c r="AU199" s="38">
        <v>1</v>
      </c>
      <c r="AV199" s="28">
        <v>0.47260950105611438</v>
      </c>
      <c r="AW199" s="38">
        <v>1</v>
      </c>
      <c r="AX199" s="31">
        <v>1.4527761854699834</v>
      </c>
      <c r="AY199" s="38">
        <v>3</v>
      </c>
      <c r="AZ199" s="28">
        <v>0.12019992374123908</v>
      </c>
      <c r="BA199" s="38">
        <v>4</v>
      </c>
      <c r="BB199" s="28">
        <v>5.093119781189847E-2</v>
      </c>
      <c r="BC199" s="38">
        <v>3</v>
      </c>
      <c r="BD199" s="32">
        <v>-2.48</v>
      </c>
      <c r="BE199" s="38">
        <v>2</v>
      </c>
      <c r="BF199" s="3"/>
      <c r="BG199" s="38">
        <v>1</v>
      </c>
      <c r="BH199" s="1">
        <v>0</v>
      </c>
      <c r="BI199" s="38">
        <v>2</v>
      </c>
      <c r="BJ199" s="37">
        <v>0</v>
      </c>
      <c r="BK199" s="38">
        <v>2</v>
      </c>
      <c r="BL199" s="37">
        <v>0.20071827613727056</v>
      </c>
      <c r="BM199" s="38">
        <v>2</v>
      </c>
      <c r="BN199" s="37">
        <v>0.57069999999999999</v>
      </c>
      <c r="BO199" s="38">
        <v>2</v>
      </c>
      <c r="BP199" s="1">
        <v>0.14033267318232709</v>
      </c>
      <c r="BQ199" s="38">
        <v>1</v>
      </c>
      <c r="BR199" s="36">
        <v>100</v>
      </c>
      <c r="BS199" s="38">
        <v>2</v>
      </c>
      <c r="BT199" s="29">
        <v>1</v>
      </c>
      <c r="BU199" s="3">
        <v>4</v>
      </c>
      <c r="BV199" s="37">
        <v>54.984399166854999</v>
      </c>
      <c r="BW199" s="38">
        <v>5</v>
      </c>
      <c r="BX199" s="120">
        <v>0.58857142857142852</v>
      </c>
      <c r="BY199" s="88" t="s">
        <v>65</v>
      </c>
    </row>
    <row r="200" spans="2:77" ht="12">
      <c r="B200" s="77" t="s">
        <v>235</v>
      </c>
      <c r="C200" s="38">
        <v>1229</v>
      </c>
      <c r="D200" s="78" t="s">
        <v>211</v>
      </c>
      <c r="E200" s="39" t="s">
        <v>58</v>
      </c>
      <c r="F200" s="3">
        <v>32.6</v>
      </c>
      <c r="G200" s="3">
        <v>1</v>
      </c>
      <c r="H200" s="4">
        <v>83.53</v>
      </c>
      <c r="I200" s="3">
        <v>2</v>
      </c>
      <c r="J200" s="5">
        <v>54.15003990422985</v>
      </c>
      <c r="K200" s="3">
        <v>2</v>
      </c>
      <c r="L200" s="82">
        <v>20</v>
      </c>
      <c r="M200" s="3">
        <v>5</v>
      </c>
      <c r="N200" s="1">
        <v>0.99790356394129975</v>
      </c>
      <c r="O200" s="3">
        <v>4</v>
      </c>
      <c r="P200" s="44">
        <v>1</v>
      </c>
      <c r="Q200" s="3">
        <v>3</v>
      </c>
      <c r="R200" s="70">
        <v>0</v>
      </c>
      <c r="S200" s="3">
        <v>0</v>
      </c>
      <c r="T200" s="28">
        <v>0.550217768356138</v>
      </c>
      <c r="U200" s="3">
        <v>2</v>
      </c>
      <c r="V200" s="113">
        <v>62.81</v>
      </c>
      <c r="W200" s="3">
        <v>1</v>
      </c>
      <c r="X200" s="36">
        <v>92.34</v>
      </c>
      <c r="Y200" s="3">
        <v>1</v>
      </c>
      <c r="Z200" s="36">
        <v>74.89</v>
      </c>
      <c r="AA200" s="3">
        <v>3</v>
      </c>
      <c r="AB200" s="36">
        <v>44.28</v>
      </c>
      <c r="AC200" s="3">
        <v>2</v>
      </c>
      <c r="AD200" s="73">
        <v>9.5057034220532594E-3</v>
      </c>
      <c r="AE200" s="3">
        <v>5</v>
      </c>
      <c r="AF200" s="73">
        <v>-5.1203277009728198E-3</v>
      </c>
      <c r="AG200" s="3">
        <v>5</v>
      </c>
      <c r="AH200" s="73">
        <v>4.2529989094874598E-2</v>
      </c>
      <c r="AI200" s="3">
        <v>3</v>
      </c>
      <c r="AJ200" s="73">
        <v>3.18791946308725E-2</v>
      </c>
      <c r="AK200" s="3">
        <v>4</v>
      </c>
      <c r="AL200" s="73">
        <v>1</v>
      </c>
      <c r="AM200" s="3">
        <v>5</v>
      </c>
      <c r="AN200" s="29">
        <v>53.750000000000043</v>
      </c>
      <c r="AO200" s="3">
        <v>4</v>
      </c>
      <c r="AP200" s="29">
        <v>70.000000000000071</v>
      </c>
      <c r="AQ200" s="3">
        <v>4</v>
      </c>
      <c r="AR200" s="28">
        <v>0.19088742980603698</v>
      </c>
      <c r="AS200" s="38">
        <v>3</v>
      </c>
      <c r="AT200" s="28">
        <v>0.22306923269182707</v>
      </c>
      <c r="AU200" s="38">
        <v>3</v>
      </c>
      <c r="AV200" s="28">
        <v>0.47260950105611438</v>
      </c>
      <c r="AW200" s="38">
        <v>3</v>
      </c>
      <c r="AX200" s="31">
        <v>1.4527761854699834</v>
      </c>
      <c r="AY200" s="38">
        <v>3</v>
      </c>
      <c r="AZ200" s="28">
        <v>7.9318540425543968E-2</v>
      </c>
      <c r="BA200" s="38">
        <v>4</v>
      </c>
      <c r="BB200" s="28">
        <v>3.9289799112286743E-2</v>
      </c>
      <c r="BC200" s="38">
        <v>3</v>
      </c>
      <c r="BD200" s="32">
        <v>-6.68</v>
      </c>
      <c r="BE200" s="38">
        <v>1</v>
      </c>
      <c r="BF200" s="3">
        <v>2.76</v>
      </c>
      <c r="BG200" s="38">
        <v>2</v>
      </c>
      <c r="BH200" s="1">
        <v>0.37916666666666671</v>
      </c>
      <c r="BI200" s="38">
        <v>4</v>
      </c>
      <c r="BJ200" s="37">
        <v>0.2276707643009393</v>
      </c>
      <c r="BK200" s="38">
        <v>4</v>
      </c>
      <c r="BL200" s="37">
        <v>6.1837191934279313E-2</v>
      </c>
      <c r="BM200" s="38">
        <v>2</v>
      </c>
      <c r="BN200" s="37">
        <v>0.65800000000000003</v>
      </c>
      <c r="BO200" s="38">
        <v>1</v>
      </c>
      <c r="BP200" s="1">
        <v>8.8938024297263663E-2</v>
      </c>
      <c r="BQ200" s="38">
        <v>3</v>
      </c>
      <c r="BR200" s="36">
        <v>100</v>
      </c>
      <c r="BS200" s="38">
        <v>2</v>
      </c>
      <c r="BT200" s="29">
        <v>1</v>
      </c>
      <c r="BU200" s="3">
        <v>4</v>
      </c>
      <c r="BV200" s="37">
        <v>40.644776188130848</v>
      </c>
      <c r="BW200" s="38">
        <v>3</v>
      </c>
      <c r="BX200" s="120">
        <v>0.62285714285714289</v>
      </c>
      <c r="BY200" s="86" t="s">
        <v>56</v>
      </c>
    </row>
    <row r="201" spans="2:77" ht="12">
      <c r="B201" s="76" t="s">
        <v>235</v>
      </c>
      <c r="C201" s="38">
        <v>1230</v>
      </c>
      <c r="D201" s="76" t="s">
        <v>262</v>
      </c>
      <c r="E201" s="39" t="s">
        <v>58</v>
      </c>
      <c r="F201" s="3">
        <v>6.5</v>
      </c>
      <c r="G201" s="3">
        <v>5</v>
      </c>
      <c r="H201" s="4">
        <v>48.15</v>
      </c>
      <c r="I201" s="3">
        <v>4</v>
      </c>
      <c r="J201" s="5">
        <v>63.89843166542196</v>
      </c>
      <c r="K201" s="3">
        <v>1</v>
      </c>
      <c r="L201" s="82">
        <v>0</v>
      </c>
      <c r="M201" s="3"/>
      <c r="N201" s="1">
        <v>0.97468354430379744</v>
      </c>
      <c r="O201" s="3">
        <v>3</v>
      </c>
      <c r="P201" s="44">
        <v>2</v>
      </c>
      <c r="Q201" s="3">
        <v>2</v>
      </c>
      <c r="R201" s="70">
        <v>0</v>
      </c>
      <c r="S201" s="3">
        <v>0</v>
      </c>
      <c r="T201" s="28">
        <v>0.28514164578916945</v>
      </c>
      <c r="U201" s="3">
        <v>5</v>
      </c>
      <c r="V201" s="114">
        <v>47.13</v>
      </c>
      <c r="W201" s="3">
        <v>4</v>
      </c>
      <c r="X201" s="115">
        <v>86.71</v>
      </c>
      <c r="Y201" s="3">
        <v>4</v>
      </c>
      <c r="Z201" s="115">
        <v>37.58</v>
      </c>
      <c r="AA201" s="3">
        <v>5</v>
      </c>
      <c r="AB201" s="115">
        <v>12.23</v>
      </c>
      <c r="AC201" s="3">
        <v>5</v>
      </c>
      <c r="AD201" s="73">
        <v>3.2110091743119303E-2</v>
      </c>
      <c r="AE201" s="3">
        <v>2</v>
      </c>
      <c r="AF201" s="73">
        <v>1.8876404494382E-2</v>
      </c>
      <c r="AG201" s="3">
        <v>2</v>
      </c>
      <c r="AH201" s="73">
        <v>7.3926868044515107E-2</v>
      </c>
      <c r="AI201" s="3">
        <v>1</v>
      </c>
      <c r="AJ201" s="73">
        <v>0.188500296384114</v>
      </c>
      <c r="AK201" s="3">
        <v>1</v>
      </c>
      <c r="AL201" s="73">
        <v>0.96741573033707895</v>
      </c>
      <c r="AM201" s="3">
        <v>2</v>
      </c>
      <c r="AN201" s="29">
        <v>0</v>
      </c>
      <c r="AO201" s="3">
        <v>1</v>
      </c>
      <c r="AP201" s="29">
        <v>0</v>
      </c>
      <c r="AQ201" s="3">
        <v>1</v>
      </c>
      <c r="AR201" s="28">
        <v>0.23848890667603009</v>
      </c>
      <c r="AS201" s="38">
        <v>4</v>
      </c>
      <c r="AT201" s="28">
        <v>0.42206510605341391</v>
      </c>
      <c r="AU201" s="38">
        <v>4</v>
      </c>
      <c r="AV201" s="28">
        <v>0.47260950105611438</v>
      </c>
      <c r="AW201" s="38">
        <v>4</v>
      </c>
      <c r="AX201" s="31">
        <v>1.4527761854699834</v>
      </c>
      <c r="AY201" s="38">
        <v>3</v>
      </c>
      <c r="AZ201" s="28">
        <v>1.8522041847753131E-2</v>
      </c>
      <c r="BA201" s="38">
        <v>1</v>
      </c>
      <c r="BB201" s="28">
        <v>2.5615008962294669E-2</v>
      </c>
      <c r="BC201" s="38">
        <v>1</v>
      </c>
      <c r="BD201" s="58">
        <v>-3.61</v>
      </c>
      <c r="BE201" s="38">
        <v>2</v>
      </c>
      <c r="BF201" s="3"/>
      <c r="BG201" s="38">
        <v>1</v>
      </c>
      <c r="BH201" s="1">
        <v>0</v>
      </c>
      <c r="BI201" s="38">
        <v>2</v>
      </c>
      <c r="BJ201" s="37">
        <v>0.2276707643009393</v>
      </c>
      <c r="BK201" s="38">
        <v>4</v>
      </c>
      <c r="BL201" s="60">
        <v>0.56319922945839818</v>
      </c>
      <c r="BM201" s="38">
        <v>1</v>
      </c>
      <c r="BN201" s="37">
        <v>0.64639999999999997</v>
      </c>
      <c r="BO201" s="38">
        <v>1</v>
      </c>
      <c r="BP201" s="1">
        <v>0</v>
      </c>
      <c r="BQ201" s="38">
        <v>5</v>
      </c>
      <c r="BR201" s="36">
        <v>29.574587680454066</v>
      </c>
      <c r="BS201" s="38">
        <v>5</v>
      </c>
      <c r="BT201" s="29">
        <v>3</v>
      </c>
      <c r="BU201" s="3">
        <v>3</v>
      </c>
      <c r="BV201" s="37"/>
      <c r="BW201" s="38">
        <v>1</v>
      </c>
      <c r="BX201" s="120">
        <v>0.44</v>
      </c>
      <c r="BY201" s="90" t="s">
        <v>177</v>
      </c>
    </row>
    <row r="202" spans="2:77" ht="12">
      <c r="B202" s="77" t="s">
        <v>263</v>
      </c>
      <c r="C202" s="38">
        <v>1301</v>
      </c>
      <c r="D202" s="78" t="s">
        <v>263</v>
      </c>
      <c r="E202" s="39" t="s">
        <v>58</v>
      </c>
      <c r="F202" s="3">
        <v>4</v>
      </c>
      <c r="G202" s="3">
        <v>5</v>
      </c>
      <c r="H202" s="4">
        <v>31.54</v>
      </c>
      <c r="I202" s="3">
        <v>5</v>
      </c>
      <c r="J202" s="5">
        <v>55.127065273764543</v>
      </c>
      <c r="K202" s="3">
        <v>2</v>
      </c>
      <c r="L202" s="82">
        <v>92</v>
      </c>
      <c r="M202" s="3">
        <v>4</v>
      </c>
      <c r="N202" s="1">
        <v>0.99992113357343781</v>
      </c>
      <c r="O202" s="3">
        <v>5</v>
      </c>
      <c r="P202" s="61">
        <v>4</v>
      </c>
      <c r="Q202" s="3">
        <v>1</v>
      </c>
      <c r="R202" s="70">
        <v>0.28119706380575948</v>
      </c>
      <c r="S202" s="3">
        <v>2</v>
      </c>
      <c r="T202" s="28">
        <v>0.31775612038047718</v>
      </c>
      <c r="U202" s="3">
        <v>4</v>
      </c>
      <c r="V202" s="113">
        <v>69.28</v>
      </c>
      <c r="W202" s="3">
        <v>5</v>
      </c>
      <c r="X202" s="36">
        <v>103.16</v>
      </c>
      <c r="Y202" s="3">
        <v>2</v>
      </c>
      <c r="Z202" s="36">
        <v>74.55</v>
      </c>
      <c r="AA202" s="3">
        <v>3</v>
      </c>
      <c r="AB202" s="36">
        <v>63.48</v>
      </c>
      <c r="AC202" s="3">
        <v>2</v>
      </c>
      <c r="AD202" s="73">
        <v>4.5798563943333898E-2</v>
      </c>
      <c r="AE202" s="3">
        <v>1</v>
      </c>
      <c r="AF202" s="73">
        <v>1.0534317984361399E-2</v>
      </c>
      <c r="AG202" s="3">
        <v>4</v>
      </c>
      <c r="AH202" s="73">
        <v>3.9635258358662703E-2</v>
      </c>
      <c r="AI202" s="3">
        <v>3</v>
      </c>
      <c r="AJ202" s="73">
        <v>3.6204268292683001E-2</v>
      </c>
      <c r="AK202" s="3">
        <v>4</v>
      </c>
      <c r="AL202" s="73">
        <v>0.94054083405734101</v>
      </c>
      <c r="AM202" s="3">
        <v>1</v>
      </c>
      <c r="AN202" s="29">
        <v>65.132555673382768</v>
      </c>
      <c r="AO202" s="3">
        <v>5</v>
      </c>
      <c r="AP202" s="29">
        <v>80.921811551095331</v>
      </c>
      <c r="AQ202" s="3">
        <v>5</v>
      </c>
      <c r="AR202" s="28">
        <v>9.2501119440904098E-2</v>
      </c>
      <c r="AS202" s="38">
        <v>1</v>
      </c>
      <c r="AT202" s="28">
        <v>0.63042591511819812</v>
      </c>
      <c r="AU202" s="33">
        <v>5</v>
      </c>
      <c r="AV202" s="28">
        <v>0.33443703132986657</v>
      </c>
      <c r="AW202" s="33">
        <v>5</v>
      </c>
      <c r="AX202" s="31">
        <v>1.7146719531820778</v>
      </c>
      <c r="AY202" s="33">
        <v>5</v>
      </c>
      <c r="AZ202" s="28">
        <v>0.24170543911610334</v>
      </c>
      <c r="BA202" s="33">
        <v>5</v>
      </c>
      <c r="BB202" s="28">
        <v>1.9610126922998978E-2</v>
      </c>
      <c r="BC202" s="33">
        <v>1</v>
      </c>
      <c r="BD202" s="32">
        <v>-1.1399999999999999</v>
      </c>
      <c r="BE202" s="33">
        <v>3</v>
      </c>
      <c r="BF202" s="59">
        <v>505.04999999999995</v>
      </c>
      <c r="BG202" s="33">
        <v>5</v>
      </c>
      <c r="BH202" s="34">
        <v>0</v>
      </c>
      <c r="BI202" s="33">
        <v>2</v>
      </c>
      <c r="BJ202" s="60">
        <v>0</v>
      </c>
      <c r="BK202" s="59">
        <v>1</v>
      </c>
      <c r="BL202" s="60">
        <v>0.31548463356973994</v>
      </c>
      <c r="BM202" s="59">
        <v>4</v>
      </c>
      <c r="BN202" s="35">
        <v>0.65259999999999996</v>
      </c>
      <c r="BO202" s="33">
        <v>1</v>
      </c>
      <c r="BP202" s="34">
        <v>1.0070611801232974E-2</v>
      </c>
      <c r="BQ202" s="33">
        <v>5</v>
      </c>
      <c r="BR202" s="36">
        <v>100</v>
      </c>
      <c r="BS202" s="33">
        <v>2</v>
      </c>
      <c r="BT202" s="85">
        <v>136</v>
      </c>
      <c r="BU202" s="3">
        <v>1</v>
      </c>
      <c r="BV202" s="37">
        <v>36.541346190623571</v>
      </c>
      <c r="BW202" s="38">
        <v>3</v>
      </c>
      <c r="BX202" s="120">
        <v>0.64571428571428569</v>
      </c>
      <c r="BY202" s="86" t="s">
        <v>56</v>
      </c>
    </row>
    <row r="203" spans="2:77" ht="12">
      <c r="B203" s="77" t="s">
        <v>263</v>
      </c>
      <c r="C203" s="38">
        <v>1302</v>
      </c>
      <c r="D203" s="78" t="s">
        <v>264</v>
      </c>
      <c r="E203" s="39" t="s">
        <v>58</v>
      </c>
      <c r="F203" s="3">
        <v>21.2</v>
      </c>
      <c r="G203" s="3">
        <v>2</v>
      </c>
      <c r="H203" s="4">
        <v>77.430000000000007</v>
      </c>
      <c r="I203" s="3">
        <v>2</v>
      </c>
      <c r="J203" s="5">
        <v>48.723404255319146</v>
      </c>
      <c r="K203" s="3">
        <v>3</v>
      </c>
      <c r="L203" s="82">
        <v>44</v>
      </c>
      <c r="M203" s="3">
        <v>4</v>
      </c>
      <c r="N203" s="1">
        <v>0.91772328270865267</v>
      </c>
      <c r="O203" s="3">
        <v>2</v>
      </c>
      <c r="P203" s="61">
        <v>2</v>
      </c>
      <c r="Q203" s="3">
        <v>2</v>
      </c>
      <c r="R203" s="70">
        <v>0.33106134371957158</v>
      </c>
      <c r="S203" s="3">
        <v>1</v>
      </c>
      <c r="T203" s="28">
        <v>0.60067519101824418</v>
      </c>
      <c r="U203" s="3">
        <v>2</v>
      </c>
      <c r="V203" s="113">
        <v>51.46</v>
      </c>
      <c r="W203" s="3">
        <v>2</v>
      </c>
      <c r="X203" s="36">
        <v>91.88</v>
      </c>
      <c r="Y203" s="3">
        <v>5</v>
      </c>
      <c r="Z203" s="36">
        <v>22.54</v>
      </c>
      <c r="AA203" s="3">
        <v>2</v>
      </c>
      <c r="AB203" s="36">
        <v>5.3</v>
      </c>
      <c r="AC203" s="3">
        <v>3</v>
      </c>
      <c r="AD203" s="73">
        <v>1.37504297009281E-2</v>
      </c>
      <c r="AE203" s="3">
        <v>4</v>
      </c>
      <c r="AF203" s="73">
        <v>2.36364919212587E-2</v>
      </c>
      <c r="AG203" s="3">
        <v>1</v>
      </c>
      <c r="AH203" s="73">
        <v>2.33576642335767E-2</v>
      </c>
      <c r="AI203" s="3">
        <v>4</v>
      </c>
      <c r="AJ203" s="73">
        <v>5.2000000000000102E-2</v>
      </c>
      <c r="AK203" s="3">
        <v>3</v>
      </c>
      <c r="AL203" s="73">
        <v>0.96930783884851501</v>
      </c>
      <c r="AM203" s="3">
        <v>2</v>
      </c>
      <c r="AN203" s="29">
        <v>34.444444444444493</v>
      </c>
      <c r="AO203" s="3">
        <v>2</v>
      </c>
      <c r="AP203" s="29">
        <v>45.555555555555628</v>
      </c>
      <c r="AQ203" s="3">
        <v>2</v>
      </c>
      <c r="AR203" s="28">
        <v>0.11735190354470056</v>
      </c>
      <c r="AS203" s="38">
        <v>2</v>
      </c>
      <c r="AT203" s="28">
        <v>0.32823468596536565</v>
      </c>
      <c r="AU203" s="33">
        <v>3</v>
      </c>
      <c r="AV203" s="28">
        <v>0.33443703132986657</v>
      </c>
      <c r="AW203" s="33">
        <v>3</v>
      </c>
      <c r="AX203" s="31">
        <v>1.7146719531820778</v>
      </c>
      <c r="AY203" s="33">
        <v>5</v>
      </c>
      <c r="AZ203" s="28">
        <v>4.6183622583569284E-2</v>
      </c>
      <c r="BA203" s="33">
        <v>2</v>
      </c>
      <c r="BB203" s="28">
        <v>2.6386873559431329E-2</v>
      </c>
      <c r="BC203" s="33">
        <v>1</v>
      </c>
      <c r="BD203" s="32">
        <v>-0.98</v>
      </c>
      <c r="BE203" s="33">
        <v>3</v>
      </c>
      <c r="BF203" s="59">
        <v>1037.2899999999997</v>
      </c>
      <c r="BG203" s="33">
        <v>5</v>
      </c>
      <c r="BH203" s="34">
        <v>0</v>
      </c>
      <c r="BI203" s="33">
        <v>2</v>
      </c>
      <c r="BJ203" s="60">
        <v>0</v>
      </c>
      <c r="BK203" s="59">
        <v>1</v>
      </c>
      <c r="BL203" s="60">
        <v>0.1837191934279313</v>
      </c>
      <c r="BM203" s="59">
        <v>3</v>
      </c>
      <c r="BN203" s="35">
        <v>0.39</v>
      </c>
      <c r="BO203" s="33">
        <v>4</v>
      </c>
      <c r="BP203" s="34">
        <v>1</v>
      </c>
      <c r="BQ203" s="33">
        <v>4</v>
      </c>
      <c r="BR203" s="36">
        <v>100</v>
      </c>
      <c r="BS203" s="33">
        <v>2</v>
      </c>
      <c r="BT203" s="85">
        <v>10</v>
      </c>
      <c r="BU203" s="3">
        <v>2</v>
      </c>
      <c r="BV203" s="37">
        <v>38.897431712836259</v>
      </c>
      <c r="BW203" s="38">
        <v>3</v>
      </c>
      <c r="BX203" s="120">
        <v>0.50285714285714289</v>
      </c>
      <c r="BY203" s="89" t="s">
        <v>71</v>
      </c>
    </row>
    <row r="204" spans="2:77" ht="12">
      <c r="B204" s="77" t="s">
        <v>263</v>
      </c>
      <c r="C204" s="38">
        <v>1303</v>
      </c>
      <c r="D204" s="78" t="s">
        <v>265</v>
      </c>
      <c r="E204" s="39" t="s">
        <v>58</v>
      </c>
      <c r="F204" s="3">
        <v>22.9</v>
      </c>
      <c r="G204" s="3">
        <v>2</v>
      </c>
      <c r="H204" s="4">
        <v>74.62</v>
      </c>
      <c r="I204" s="3">
        <v>2</v>
      </c>
      <c r="J204" s="5">
        <v>41.573313417973608</v>
      </c>
      <c r="K204" s="3">
        <v>4</v>
      </c>
      <c r="L204" s="82">
        <v>13</v>
      </c>
      <c r="M204" s="3">
        <v>5</v>
      </c>
      <c r="N204" s="1">
        <v>0.99766791044776115</v>
      </c>
      <c r="O204" s="3">
        <v>4</v>
      </c>
      <c r="P204" s="61">
        <v>1</v>
      </c>
      <c r="Q204" s="3">
        <v>3</v>
      </c>
      <c r="R204" s="70">
        <v>0</v>
      </c>
      <c r="S204" s="3">
        <v>0</v>
      </c>
      <c r="T204" s="28">
        <v>0.42121160143458602</v>
      </c>
      <c r="U204" s="3">
        <v>3</v>
      </c>
      <c r="V204" s="113">
        <v>45.09</v>
      </c>
      <c r="W204" s="3">
        <v>1</v>
      </c>
      <c r="X204" s="36">
        <v>87.01</v>
      </c>
      <c r="Y204" s="3">
        <v>4</v>
      </c>
      <c r="Z204" s="36">
        <v>43.41</v>
      </c>
      <c r="AA204" s="3">
        <v>5</v>
      </c>
      <c r="AB204" s="36">
        <v>14.91</v>
      </c>
      <c r="AC204" s="3">
        <v>5</v>
      </c>
      <c r="AD204" s="73">
        <v>1.02827763496144E-2</v>
      </c>
      <c r="AE204" s="3">
        <v>5</v>
      </c>
      <c r="AF204" s="73">
        <v>1.7307692307692399E-2</v>
      </c>
      <c r="AG204" s="3">
        <v>2</v>
      </c>
      <c r="AH204" s="73">
        <v>7.8740157480314904E-2</v>
      </c>
      <c r="AI204" s="3">
        <v>1</v>
      </c>
      <c r="AJ204" s="73">
        <v>0.14906832298136599</v>
      </c>
      <c r="AK204" s="3">
        <v>1</v>
      </c>
      <c r="AL204" s="73">
        <v>0.97147435897435896</v>
      </c>
      <c r="AM204" s="3">
        <v>2</v>
      </c>
      <c r="AN204" s="29">
        <v>47.368421052631589</v>
      </c>
      <c r="AO204" s="3">
        <v>4</v>
      </c>
      <c r="AP204" s="29">
        <v>39.473684210526329</v>
      </c>
      <c r="AQ204" s="3">
        <v>2</v>
      </c>
      <c r="AR204" s="28">
        <v>0.18588555204055937</v>
      </c>
      <c r="AS204" s="38">
        <v>3</v>
      </c>
      <c r="AT204" s="28">
        <v>0.24531241816372501</v>
      </c>
      <c r="AU204" s="33">
        <v>3</v>
      </c>
      <c r="AV204" s="28">
        <v>0.33443703132986657</v>
      </c>
      <c r="AW204" s="33">
        <v>3</v>
      </c>
      <c r="AX204" s="31">
        <v>1.7146719531820778</v>
      </c>
      <c r="AY204" s="33">
        <v>5</v>
      </c>
      <c r="AZ204" s="28">
        <v>7.5449224854325689E-2</v>
      </c>
      <c r="BA204" s="33">
        <v>3</v>
      </c>
      <c r="BB204" s="28">
        <v>2.7289463503160947E-2</v>
      </c>
      <c r="BC204" s="33">
        <v>1</v>
      </c>
      <c r="BD204" s="32">
        <v>-0.74</v>
      </c>
      <c r="BE204" s="33">
        <v>3</v>
      </c>
      <c r="BF204" s="59">
        <v>1287.4999999999993</v>
      </c>
      <c r="BG204" s="33">
        <v>5</v>
      </c>
      <c r="BH204" s="34">
        <v>0.48333333333333334</v>
      </c>
      <c r="BI204" s="33">
        <v>4</v>
      </c>
      <c r="BJ204" s="60">
        <v>0.4325744521717847</v>
      </c>
      <c r="BK204" s="59">
        <v>5</v>
      </c>
      <c r="BL204" s="60">
        <v>0.13539192399049882</v>
      </c>
      <c r="BM204" s="59">
        <v>1</v>
      </c>
      <c r="BN204" s="35">
        <v>0.57330000000000003</v>
      </c>
      <c r="BO204" s="33">
        <v>2</v>
      </c>
      <c r="BP204" s="34">
        <v>0.88058069058937272</v>
      </c>
      <c r="BQ204" s="33">
        <v>2</v>
      </c>
      <c r="BR204" s="36">
        <v>100</v>
      </c>
      <c r="BS204" s="33">
        <v>2</v>
      </c>
      <c r="BT204" s="85">
        <v>5</v>
      </c>
      <c r="BU204" s="3">
        <v>3</v>
      </c>
      <c r="BV204" s="37">
        <v>59.759600951432631</v>
      </c>
      <c r="BW204" s="38">
        <v>5</v>
      </c>
      <c r="BX204" s="120">
        <v>0.5714285714285714</v>
      </c>
      <c r="BY204" s="88" t="s">
        <v>65</v>
      </c>
    </row>
    <row r="205" spans="2:77" ht="12">
      <c r="B205" s="77" t="s">
        <v>263</v>
      </c>
      <c r="C205" s="38">
        <v>1304</v>
      </c>
      <c r="D205" s="78" t="s">
        <v>266</v>
      </c>
      <c r="E205" s="39" t="s">
        <v>58</v>
      </c>
      <c r="F205" s="3">
        <v>23.9</v>
      </c>
      <c r="G205" s="3">
        <v>2</v>
      </c>
      <c r="H205" s="4">
        <v>82.82</v>
      </c>
      <c r="I205" s="3">
        <v>2</v>
      </c>
      <c r="J205" s="5">
        <v>48.368083047417961</v>
      </c>
      <c r="K205" s="3">
        <v>3</v>
      </c>
      <c r="L205" s="82">
        <v>26</v>
      </c>
      <c r="M205" s="3">
        <v>5</v>
      </c>
      <c r="N205" s="1">
        <v>0.99309207134756161</v>
      </c>
      <c r="O205" s="3">
        <v>3</v>
      </c>
      <c r="P205" s="61">
        <v>2</v>
      </c>
      <c r="Q205" s="3">
        <v>2</v>
      </c>
      <c r="R205" s="70">
        <v>0.32423208191126279</v>
      </c>
      <c r="S205" s="3">
        <v>1</v>
      </c>
      <c r="T205" s="28">
        <v>0.55317012318727588</v>
      </c>
      <c r="U205" s="3">
        <v>2</v>
      </c>
      <c r="V205" s="113">
        <v>25.49</v>
      </c>
      <c r="W205" s="3">
        <v>3</v>
      </c>
      <c r="X205" s="36">
        <v>84.7</v>
      </c>
      <c r="Y205" s="3">
        <v>5</v>
      </c>
      <c r="Z205" s="36">
        <v>16.05</v>
      </c>
      <c r="AA205" s="3">
        <v>5</v>
      </c>
      <c r="AB205" s="36">
        <v>3.99</v>
      </c>
      <c r="AC205" s="3">
        <v>5</v>
      </c>
      <c r="AD205" s="73">
        <v>2.4390243902439001E-2</v>
      </c>
      <c r="AE205" s="3">
        <v>3</v>
      </c>
      <c r="AF205" s="73">
        <v>2.6334519572953699E-2</v>
      </c>
      <c r="AG205" s="3">
        <v>1</v>
      </c>
      <c r="AH205" s="73">
        <v>9.8241985522233705E-2</v>
      </c>
      <c r="AI205" s="3">
        <v>1</v>
      </c>
      <c r="AJ205" s="73">
        <v>0.168032786885246</v>
      </c>
      <c r="AK205" s="3">
        <v>1</v>
      </c>
      <c r="AL205" s="73">
        <v>0.96868327402135201</v>
      </c>
      <c r="AM205" s="3">
        <v>2</v>
      </c>
      <c r="AN205" s="29">
        <v>32.075471698113169</v>
      </c>
      <c r="AO205" s="3">
        <v>2</v>
      </c>
      <c r="AP205" s="29">
        <v>52.830188679245218</v>
      </c>
      <c r="AQ205" s="3">
        <v>3</v>
      </c>
      <c r="AR205" s="28">
        <v>0.28039888016530501</v>
      </c>
      <c r="AS205" s="38">
        <v>5</v>
      </c>
      <c r="AT205" s="28">
        <v>0.20581603675852239</v>
      </c>
      <c r="AU205" s="38">
        <v>2</v>
      </c>
      <c r="AV205" s="28">
        <v>0.33443703132986657</v>
      </c>
      <c r="AW205" s="38">
        <v>2</v>
      </c>
      <c r="AX205" s="31">
        <v>1.7146719531820778</v>
      </c>
      <c r="AY205" s="38">
        <v>5</v>
      </c>
      <c r="AZ205" s="28">
        <v>3.1608063591395161E-2</v>
      </c>
      <c r="BA205" s="38">
        <v>1</v>
      </c>
      <c r="BB205" s="28">
        <v>3.3165622510756464E-2</v>
      </c>
      <c r="BC205" s="38">
        <v>2</v>
      </c>
      <c r="BD205" s="32">
        <v>0.38</v>
      </c>
      <c r="BE205" s="38">
        <v>4</v>
      </c>
      <c r="BF205" s="59">
        <v>1482.2399999999996</v>
      </c>
      <c r="BG205" s="38">
        <v>5</v>
      </c>
      <c r="BH205" s="1">
        <v>0.50315126050420167</v>
      </c>
      <c r="BI205" s="38">
        <v>4</v>
      </c>
      <c r="BJ205" s="60">
        <v>1.5077534059664856E-3</v>
      </c>
      <c r="BK205" s="61">
        <v>3</v>
      </c>
      <c r="BL205" s="60">
        <v>0.21353983339199811</v>
      </c>
      <c r="BM205" s="61">
        <v>1</v>
      </c>
      <c r="BN205" s="37">
        <v>0.71989999999999998</v>
      </c>
      <c r="BO205" s="38">
        <v>1</v>
      </c>
      <c r="BP205" s="1">
        <v>0.25104335861654253</v>
      </c>
      <c r="BQ205" s="38">
        <v>4</v>
      </c>
      <c r="BR205" s="36">
        <v>100</v>
      </c>
      <c r="BS205" s="38">
        <v>2</v>
      </c>
      <c r="BT205" s="29">
        <v>1</v>
      </c>
      <c r="BU205" s="3">
        <v>4</v>
      </c>
      <c r="BV205" s="37">
        <v>26.732557646740201</v>
      </c>
      <c r="BW205" s="38">
        <v>2</v>
      </c>
      <c r="BX205" s="120">
        <v>0.48</v>
      </c>
      <c r="BY205" s="89" t="s">
        <v>71</v>
      </c>
    </row>
    <row r="206" spans="2:77" ht="12">
      <c r="B206" s="77" t="s">
        <v>263</v>
      </c>
      <c r="C206" s="38">
        <v>1305</v>
      </c>
      <c r="D206" s="78" t="s">
        <v>267</v>
      </c>
      <c r="E206" s="39" t="s">
        <v>58</v>
      </c>
      <c r="F206" s="3">
        <v>31.8</v>
      </c>
      <c r="G206" s="3">
        <v>2</v>
      </c>
      <c r="H206" s="4">
        <v>83.77</v>
      </c>
      <c r="I206" s="3">
        <v>2</v>
      </c>
      <c r="J206" s="5">
        <v>59.533028276428489</v>
      </c>
      <c r="K206" s="3">
        <v>2</v>
      </c>
      <c r="L206" s="82">
        <v>80</v>
      </c>
      <c r="M206" s="3">
        <v>4</v>
      </c>
      <c r="N206" s="1">
        <v>0.90820921371666086</v>
      </c>
      <c r="O206" s="3">
        <v>2</v>
      </c>
      <c r="P206" s="61">
        <v>6</v>
      </c>
      <c r="Q206" s="3">
        <v>1</v>
      </c>
      <c r="R206" s="70">
        <v>0.31859756097560976</v>
      </c>
      <c r="S206" s="3">
        <v>1</v>
      </c>
      <c r="T206" s="28">
        <v>0.63551224076095436</v>
      </c>
      <c r="U206" s="3">
        <v>2</v>
      </c>
      <c r="V206" s="113">
        <v>47.21</v>
      </c>
      <c r="W206" s="3">
        <v>5</v>
      </c>
      <c r="X206" s="36">
        <v>88.54</v>
      </c>
      <c r="Y206" s="3">
        <v>5</v>
      </c>
      <c r="Z206" s="36">
        <v>15.67</v>
      </c>
      <c r="AA206" s="3">
        <v>5</v>
      </c>
      <c r="AB206" s="36">
        <v>3.45</v>
      </c>
      <c r="AC206" s="3">
        <v>4</v>
      </c>
      <c r="AD206" s="73">
        <v>3.4361851332398302E-2</v>
      </c>
      <c r="AE206" s="3">
        <v>1</v>
      </c>
      <c r="AF206" s="73">
        <v>3.4303534303534298E-2</v>
      </c>
      <c r="AG206" s="3">
        <v>1</v>
      </c>
      <c r="AH206" s="73">
        <v>0.10655737704918</v>
      </c>
      <c r="AI206" s="3">
        <v>1</v>
      </c>
      <c r="AJ206" s="73">
        <v>8.6092715231788103E-2</v>
      </c>
      <c r="AK206" s="3">
        <v>2</v>
      </c>
      <c r="AL206" s="73">
        <v>0.96205821205821196</v>
      </c>
      <c r="AM206" s="3">
        <v>2</v>
      </c>
      <c r="AN206" s="29">
        <v>33.890783852700565</v>
      </c>
      <c r="AO206" s="3">
        <v>2</v>
      </c>
      <c r="AP206" s="29">
        <v>46.29019439017118</v>
      </c>
      <c r="AQ206" s="3">
        <v>2</v>
      </c>
      <c r="AR206" s="28">
        <v>0.24233895101799385</v>
      </c>
      <c r="AS206" s="38">
        <v>4</v>
      </c>
      <c r="AT206" s="28">
        <v>0.46991202136815019</v>
      </c>
      <c r="AU206" s="33">
        <v>4</v>
      </c>
      <c r="AV206" s="28">
        <v>0.33443703132986657</v>
      </c>
      <c r="AW206" s="33">
        <v>4</v>
      </c>
      <c r="AX206" s="31">
        <v>1.7146719531820778</v>
      </c>
      <c r="AY206" s="33">
        <v>5</v>
      </c>
      <c r="AZ206" s="28">
        <v>2.696874557379636E-2</v>
      </c>
      <c r="BA206" s="33">
        <v>1</v>
      </c>
      <c r="BB206" s="28">
        <v>2.7864794643692327E-2</v>
      </c>
      <c r="BC206" s="33">
        <v>1</v>
      </c>
      <c r="BD206" s="32">
        <v>-0.04</v>
      </c>
      <c r="BE206" s="33">
        <v>4</v>
      </c>
      <c r="BF206" s="59">
        <v>1247.860000000001</v>
      </c>
      <c r="BG206" s="33">
        <v>5</v>
      </c>
      <c r="BH206" s="34">
        <v>8.3333333333333329E-2</v>
      </c>
      <c r="BI206" s="33">
        <v>3</v>
      </c>
      <c r="BJ206" s="60">
        <v>0</v>
      </c>
      <c r="BK206" s="59">
        <v>1</v>
      </c>
      <c r="BL206" s="60">
        <v>0.1834577990700296</v>
      </c>
      <c r="BM206" s="59">
        <v>2</v>
      </c>
      <c r="BN206" s="35">
        <v>0.21360000000000001</v>
      </c>
      <c r="BO206" s="33">
        <v>5</v>
      </c>
      <c r="BP206" s="34">
        <v>4.6326578839351856E-3</v>
      </c>
      <c r="BQ206" s="33">
        <v>3</v>
      </c>
      <c r="BR206" s="36">
        <v>100</v>
      </c>
      <c r="BS206" s="33">
        <v>2</v>
      </c>
      <c r="BT206" s="85">
        <v>1</v>
      </c>
      <c r="BU206" s="3">
        <v>4</v>
      </c>
      <c r="BV206" s="37">
        <v>32.740008780581881</v>
      </c>
      <c r="BW206" s="38">
        <v>3</v>
      </c>
      <c r="BX206" s="120">
        <v>0.4514285714285714</v>
      </c>
      <c r="BY206" s="90" t="s">
        <v>177</v>
      </c>
    </row>
    <row r="207" spans="2:77" ht="12">
      <c r="B207" s="77" t="s">
        <v>263</v>
      </c>
      <c r="C207" s="38">
        <v>1306</v>
      </c>
      <c r="D207" s="78" t="s">
        <v>268</v>
      </c>
      <c r="E207" s="39" t="s">
        <v>58</v>
      </c>
      <c r="F207" s="3">
        <v>42.3</v>
      </c>
      <c r="G207" s="3">
        <v>1</v>
      </c>
      <c r="H207" s="4">
        <v>88.92</v>
      </c>
      <c r="I207" s="3">
        <v>1</v>
      </c>
      <c r="J207" s="5">
        <v>44.131323094265184</v>
      </c>
      <c r="K207" s="3">
        <v>3</v>
      </c>
      <c r="L207" s="82">
        <v>24</v>
      </c>
      <c r="M207" s="3">
        <v>5</v>
      </c>
      <c r="N207" s="1">
        <v>0.95133164235890932</v>
      </c>
      <c r="O207" s="3">
        <v>2</v>
      </c>
      <c r="P207" s="44">
        <v>3</v>
      </c>
      <c r="Q207" s="3">
        <v>1</v>
      </c>
      <c r="R207" s="70">
        <v>0.26855123674911663</v>
      </c>
      <c r="S207" s="3">
        <v>2</v>
      </c>
      <c r="T207" s="28">
        <v>0.70201933572431008</v>
      </c>
      <c r="U207" s="3">
        <v>1</v>
      </c>
      <c r="V207" s="113">
        <v>46.12</v>
      </c>
      <c r="W207" s="3">
        <v>3</v>
      </c>
      <c r="X207" s="36">
        <v>95.58</v>
      </c>
      <c r="Y207" s="3">
        <v>5</v>
      </c>
      <c r="Z207" s="36">
        <v>23.78</v>
      </c>
      <c r="AA207" s="3">
        <v>2</v>
      </c>
      <c r="AB207" s="36">
        <v>8.61</v>
      </c>
      <c r="AC207" s="3">
        <v>3</v>
      </c>
      <c r="AD207" s="73">
        <v>1.85004868549172E-2</v>
      </c>
      <c r="AE207" s="3">
        <v>3</v>
      </c>
      <c r="AF207" s="73">
        <v>2.2866789441375102E-2</v>
      </c>
      <c r="AG207" s="3">
        <v>1</v>
      </c>
      <c r="AH207" s="73">
        <v>2.6474127557160099E-2</v>
      </c>
      <c r="AI207" s="3">
        <v>4</v>
      </c>
      <c r="AJ207" s="73">
        <v>5.8737151248164497E-2</v>
      </c>
      <c r="AK207" s="3">
        <v>3</v>
      </c>
      <c r="AL207" s="73">
        <v>0.97682627378760001</v>
      </c>
      <c r="AM207" s="3">
        <v>3</v>
      </c>
      <c r="AN207" s="29">
        <v>25.215327825628414</v>
      </c>
      <c r="AO207" s="3">
        <v>2</v>
      </c>
      <c r="AP207" s="29">
        <v>31.30212300541006</v>
      </c>
      <c r="AQ207" s="3">
        <v>2</v>
      </c>
      <c r="AR207" s="28">
        <v>0.30290198528141543</v>
      </c>
      <c r="AS207" s="38">
        <v>5</v>
      </c>
      <c r="AT207" s="28">
        <v>0.33299435527847782</v>
      </c>
      <c r="AU207" s="33">
        <v>4</v>
      </c>
      <c r="AV207" s="28">
        <v>0.33443703132986657</v>
      </c>
      <c r="AW207" s="33">
        <v>4</v>
      </c>
      <c r="AX207" s="31">
        <v>1.7146719531820778</v>
      </c>
      <c r="AY207" s="33">
        <v>5</v>
      </c>
      <c r="AZ207" s="28">
        <v>4.4254326051286284E-2</v>
      </c>
      <c r="BA207" s="33">
        <v>2</v>
      </c>
      <c r="BB207" s="28">
        <v>2.851356907787168E-2</v>
      </c>
      <c r="BC207" s="33">
        <v>1</v>
      </c>
      <c r="BD207" s="32">
        <v>-1.86</v>
      </c>
      <c r="BE207" s="33">
        <v>3</v>
      </c>
      <c r="BF207" s="59">
        <v>108.31</v>
      </c>
      <c r="BG207" s="33">
        <v>4</v>
      </c>
      <c r="BH207" s="34">
        <v>0</v>
      </c>
      <c r="BI207" s="33">
        <v>2</v>
      </c>
      <c r="BJ207" s="60">
        <v>0</v>
      </c>
      <c r="BK207" s="59">
        <v>1</v>
      </c>
      <c r="BL207" s="60">
        <v>0.44468267581475129</v>
      </c>
      <c r="BM207" s="59">
        <v>1</v>
      </c>
      <c r="BN207" s="35">
        <v>0.61050000000000004</v>
      </c>
      <c r="BO207" s="33">
        <v>2</v>
      </c>
      <c r="BP207" s="34">
        <v>0.25701674331561147</v>
      </c>
      <c r="BQ207" s="33">
        <v>3</v>
      </c>
      <c r="BR207" s="36">
        <v>100</v>
      </c>
      <c r="BS207" s="33">
        <v>2</v>
      </c>
      <c r="BT207" s="85">
        <v>2</v>
      </c>
      <c r="BU207" s="3">
        <v>4</v>
      </c>
      <c r="BV207" s="37">
        <v>8.8556335504777337</v>
      </c>
      <c r="BW207" s="38">
        <v>1</v>
      </c>
      <c r="BX207" s="120">
        <v>0.46857142857142858</v>
      </c>
      <c r="BY207" s="89" t="s">
        <v>71</v>
      </c>
    </row>
    <row r="208" spans="2:77" ht="12">
      <c r="B208" s="76" t="s">
        <v>263</v>
      </c>
      <c r="C208" s="38">
        <v>1307</v>
      </c>
      <c r="D208" s="76" t="s">
        <v>269</v>
      </c>
      <c r="E208" s="39" t="s">
        <v>58</v>
      </c>
      <c r="F208" s="3">
        <v>19.8</v>
      </c>
      <c r="G208" s="3">
        <v>3</v>
      </c>
      <c r="H208" s="4">
        <v>70.599999999999994</v>
      </c>
      <c r="I208" s="3">
        <v>3</v>
      </c>
      <c r="J208" s="5">
        <v>35.302315608919379</v>
      </c>
      <c r="K208" s="3">
        <v>4</v>
      </c>
      <c r="L208" s="82">
        <v>154</v>
      </c>
      <c r="M208" s="3">
        <v>3</v>
      </c>
      <c r="N208" s="1">
        <v>0.99920796560307767</v>
      </c>
      <c r="O208" s="3">
        <v>5</v>
      </c>
      <c r="P208" s="38"/>
      <c r="Q208" s="3"/>
      <c r="R208" s="70">
        <v>0.29222011385199242</v>
      </c>
      <c r="S208" s="3">
        <v>2</v>
      </c>
      <c r="T208" s="28">
        <v>0.56583814127553422</v>
      </c>
      <c r="U208" s="3">
        <v>2</v>
      </c>
      <c r="V208" s="113">
        <v>80.430000000000007</v>
      </c>
      <c r="W208" s="3">
        <v>5</v>
      </c>
      <c r="X208" s="36">
        <v>105.49</v>
      </c>
      <c r="Y208" s="3">
        <v>2</v>
      </c>
      <c r="Z208" s="36">
        <v>41.62</v>
      </c>
      <c r="AA208" s="3">
        <v>5</v>
      </c>
      <c r="AB208" s="36">
        <v>27.86</v>
      </c>
      <c r="AC208" s="3">
        <v>4</v>
      </c>
      <c r="AD208" s="73">
        <v>3.79289584587598E-2</v>
      </c>
      <c r="AE208" s="3">
        <v>1</v>
      </c>
      <c r="AF208" s="73">
        <v>8.8180430727488098E-3</v>
      </c>
      <c r="AG208" s="3">
        <v>4</v>
      </c>
      <c r="AH208" s="73">
        <v>9.5458044649730497E-2</v>
      </c>
      <c r="AI208" s="3">
        <v>1</v>
      </c>
      <c r="AJ208" s="73">
        <v>7.3896353166986603E-2</v>
      </c>
      <c r="AK208" s="3">
        <v>2</v>
      </c>
      <c r="AL208" s="73">
        <v>0.96421909445480802</v>
      </c>
      <c r="AM208" s="3">
        <v>2</v>
      </c>
      <c r="AN208" s="29">
        <v>58.084613000780116</v>
      </c>
      <c r="AO208" s="3">
        <v>4</v>
      </c>
      <c r="AP208" s="29">
        <v>66.470041355432301</v>
      </c>
      <c r="AQ208" s="3">
        <v>4</v>
      </c>
      <c r="AR208" s="28">
        <v>0.36065673308475604</v>
      </c>
      <c r="AS208" s="38">
        <v>5</v>
      </c>
      <c r="AT208" s="28">
        <v>0.30615180986361279</v>
      </c>
      <c r="AU208" s="33">
        <v>3</v>
      </c>
      <c r="AV208" s="28">
        <v>0.33443703132986657</v>
      </c>
      <c r="AW208" s="33">
        <v>3</v>
      </c>
      <c r="AX208" s="31">
        <v>1.7146719531820778</v>
      </c>
      <c r="AY208" s="33">
        <v>5</v>
      </c>
      <c r="AZ208" s="28">
        <v>3.9625584838614156E-2</v>
      </c>
      <c r="BA208" s="33">
        <v>2</v>
      </c>
      <c r="BB208" s="28">
        <v>2.2465534036728272E-2</v>
      </c>
      <c r="BC208" s="33">
        <v>1</v>
      </c>
      <c r="BD208" s="32">
        <v>-1.27</v>
      </c>
      <c r="BE208" s="33">
        <v>3</v>
      </c>
      <c r="BF208" s="59">
        <v>219.29</v>
      </c>
      <c r="BG208" s="33">
        <v>4</v>
      </c>
      <c r="BH208" s="34">
        <v>0.7</v>
      </c>
      <c r="BI208" s="33">
        <v>5</v>
      </c>
      <c r="BJ208" s="60">
        <v>4.0630882616221178E-2</v>
      </c>
      <c r="BK208" s="59">
        <v>3</v>
      </c>
      <c r="BL208" s="60">
        <v>0.39952877818916188</v>
      </c>
      <c r="BM208" s="59">
        <v>4</v>
      </c>
      <c r="BN208" s="35">
        <v>0.45939999999999998</v>
      </c>
      <c r="BO208" s="33">
        <v>3</v>
      </c>
      <c r="BP208" s="34">
        <v>1.0022511506363244E-2</v>
      </c>
      <c r="BQ208" s="33">
        <v>1</v>
      </c>
      <c r="BR208" s="36">
        <v>100</v>
      </c>
      <c r="BS208" s="33">
        <v>2</v>
      </c>
      <c r="BT208" s="85">
        <v>2</v>
      </c>
      <c r="BU208" s="3">
        <v>4</v>
      </c>
      <c r="BV208" s="37">
        <v>15.888257771840093</v>
      </c>
      <c r="BW208" s="38">
        <v>1</v>
      </c>
      <c r="BX208" s="120">
        <v>0.60571428571428576</v>
      </c>
      <c r="BY208" s="88" t="s">
        <v>65</v>
      </c>
    </row>
    <row r="209" spans="2:77" ht="12">
      <c r="B209" s="76" t="s">
        <v>263</v>
      </c>
      <c r="C209" s="38">
        <v>1308</v>
      </c>
      <c r="D209" s="76" t="s">
        <v>270</v>
      </c>
      <c r="E209" s="39" t="s">
        <v>58</v>
      </c>
      <c r="F209" s="3">
        <v>17.100000000000001</v>
      </c>
      <c r="G209" s="3">
        <v>3</v>
      </c>
      <c r="H209" s="4">
        <v>72.28</v>
      </c>
      <c r="I209" s="3">
        <v>3</v>
      </c>
      <c r="J209" s="5">
        <v>61.80859418826433</v>
      </c>
      <c r="K209" s="3">
        <v>1</v>
      </c>
      <c r="L209" s="82">
        <v>43</v>
      </c>
      <c r="M209" s="3">
        <v>4</v>
      </c>
      <c r="N209" s="1">
        <v>0.96874109263657959</v>
      </c>
      <c r="O209" s="3">
        <v>2</v>
      </c>
      <c r="P209" s="61">
        <v>6</v>
      </c>
      <c r="Q209" s="3">
        <v>1</v>
      </c>
      <c r="R209" s="70">
        <v>0.28051391862955033</v>
      </c>
      <c r="S209" s="3">
        <v>2</v>
      </c>
      <c r="T209" s="28">
        <v>0.63551224076095436</v>
      </c>
      <c r="U209" s="3">
        <v>2</v>
      </c>
      <c r="V209" s="113">
        <v>37.32</v>
      </c>
      <c r="W209" s="3">
        <v>4</v>
      </c>
      <c r="X209" s="36">
        <v>82.96</v>
      </c>
      <c r="Y209" s="3">
        <v>5</v>
      </c>
      <c r="Z209" s="36">
        <v>24.74</v>
      </c>
      <c r="AA209" s="3">
        <v>4</v>
      </c>
      <c r="AB209" s="36">
        <v>10.220000000000001</v>
      </c>
      <c r="AC209" s="3">
        <v>5</v>
      </c>
      <c r="AD209" s="73">
        <v>3.2647267565649403E-2</v>
      </c>
      <c r="AE209" s="3">
        <v>2</v>
      </c>
      <c r="AF209" s="73">
        <v>2.1829411138323901E-2</v>
      </c>
      <c r="AG209" s="3">
        <v>1</v>
      </c>
      <c r="AH209" s="73">
        <v>4.9300466355762802E-2</v>
      </c>
      <c r="AI209" s="3">
        <v>2</v>
      </c>
      <c r="AJ209" s="73">
        <v>0.18333333333333299</v>
      </c>
      <c r="AK209" s="3">
        <v>1</v>
      </c>
      <c r="AL209" s="73">
        <v>0.90267277180279004</v>
      </c>
      <c r="AM209" s="3">
        <v>1</v>
      </c>
      <c r="AN209" s="29">
        <v>34.285714285714342</v>
      </c>
      <c r="AO209" s="3">
        <v>2</v>
      </c>
      <c r="AP209" s="29">
        <v>45.714285714285793</v>
      </c>
      <c r="AQ209" s="3">
        <v>2</v>
      </c>
      <c r="AR209" s="28">
        <v>0.18692412421699856</v>
      </c>
      <c r="AS209" s="38">
        <v>3</v>
      </c>
      <c r="AT209" s="28">
        <v>0.27389469453376197</v>
      </c>
      <c r="AU209" s="38">
        <v>3</v>
      </c>
      <c r="AV209" s="28">
        <v>0.33443703132986657</v>
      </c>
      <c r="AW209" s="38">
        <v>3</v>
      </c>
      <c r="AX209" s="31">
        <v>1.7146719531820778</v>
      </c>
      <c r="AY209" s="38">
        <v>5</v>
      </c>
      <c r="AZ209" s="28">
        <v>4.4765371757557772E-2</v>
      </c>
      <c r="BA209" s="38">
        <v>2</v>
      </c>
      <c r="BB209" s="28">
        <v>3.7124642778622485E-2</v>
      </c>
      <c r="BC209" s="38">
        <v>2</v>
      </c>
      <c r="BD209" s="32">
        <v>-0.91</v>
      </c>
      <c r="BE209" s="38">
        <v>3</v>
      </c>
      <c r="BF209" s="59">
        <v>146.46000000000004</v>
      </c>
      <c r="BG209" s="38">
        <v>4</v>
      </c>
      <c r="BH209" s="1">
        <v>0.4</v>
      </c>
      <c r="BI209" s="38">
        <v>4</v>
      </c>
      <c r="BJ209" s="60">
        <v>0</v>
      </c>
      <c r="BK209" s="61">
        <v>1</v>
      </c>
      <c r="BL209" s="60">
        <v>0.53920340681362722</v>
      </c>
      <c r="BM209" s="61">
        <v>3</v>
      </c>
      <c r="BN209" s="37">
        <v>0.2843</v>
      </c>
      <c r="BO209" s="38">
        <v>4</v>
      </c>
      <c r="BP209" s="1">
        <v>7.4879893003637083E-3</v>
      </c>
      <c r="BQ209" s="38">
        <v>1</v>
      </c>
      <c r="BR209" s="36">
        <v>100</v>
      </c>
      <c r="BS209" s="38">
        <v>2</v>
      </c>
      <c r="BT209" s="29">
        <v>0</v>
      </c>
      <c r="BU209" s="3">
        <v>5</v>
      </c>
      <c r="BV209" s="37">
        <v>55.920211269107654</v>
      </c>
      <c r="BW209" s="38">
        <v>5</v>
      </c>
      <c r="BX209" s="120">
        <v>0.49714285714285716</v>
      </c>
      <c r="BY209" s="89" t="s">
        <v>71</v>
      </c>
    </row>
    <row r="210" spans="2:77" ht="12">
      <c r="B210" s="76" t="s">
        <v>263</v>
      </c>
      <c r="C210" s="38">
        <v>1309</v>
      </c>
      <c r="D210" s="76" t="s">
        <v>271</v>
      </c>
      <c r="E210" s="39" t="s">
        <v>58</v>
      </c>
      <c r="F210" s="3">
        <v>51</v>
      </c>
      <c r="G210" s="3">
        <v>1</v>
      </c>
      <c r="H210" s="4">
        <v>91.85</v>
      </c>
      <c r="I210" s="3">
        <v>1</v>
      </c>
      <c r="J210" s="5">
        <v>60.884268537074149</v>
      </c>
      <c r="K210" s="3">
        <v>1</v>
      </c>
      <c r="L210" s="82">
        <v>12</v>
      </c>
      <c r="M210" s="3">
        <v>5</v>
      </c>
      <c r="N210" s="1">
        <v>0.90671289000945476</v>
      </c>
      <c r="O210" s="3">
        <v>2</v>
      </c>
      <c r="P210" s="44">
        <v>5</v>
      </c>
      <c r="Q210" s="3">
        <v>1</v>
      </c>
      <c r="R210" s="70">
        <v>0.2701363073110285</v>
      </c>
      <c r="S210" s="3">
        <v>2</v>
      </c>
      <c r="T210" s="28">
        <v>0.67668329954779349</v>
      </c>
      <c r="U210" s="3">
        <v>1</v>
      </c>
      <c r="V210" s="113">
        <v>47.7</v>
      </c>
      <c r="W210" s="3">
        <v>5</v>
      </c>
      <c r="X210" s="36">
        <v>80.27</v>
      </c>
      <c r="Y210" s="3">
        <v>1</v>
      </c>
      <c r="Z210" s="36">
        <v>21.02</v>
      </c>
      <c r="AA210" s="3">
        <v>1</v>
      </c>
      <c r="AB210" s="36">
        <v>6.5</v>
      </c>
      <c r="AC210" s="3">
        <v>5</v>
      </c>
      <c r="AD210" s="73">
        <v>4.0615384615384602E-2</v>
      </c>
      <c r="AE210" s="3">
        <v>1</v>
      </c>
      <c r="AF210" s="73">
        <v>5.3503184713375998E-3</v>
      </c>
      <c r="AG210" s="3">
        <v>5</v>
      </c>
      <c r="AH210" s="73">
        <v>1.0213556174559E-2</v>
      </c>
      <c r="AI210" s="3">
        <v>5</v>
      </c>
      <c r="AJ210" s="73">
        <v>0.4</v>
      </c>
      <c r="AK210" s="3">
        <v>1</v>
      </c>
      <c r="AL210" s="73">
        <v>0.99388535031847103</v>
      </c>
      <c r="AM210" s="3">
        <v>5</v>
      </c>
      <c r="AN210" s="29">
        <v>14.876033057851229</v>
      </c>
      <c r="AO210" s="3">
        <v>1</v>
      </c>
      <c r="AP210" s="29">
        <v>9.9173553719008201</v>
      </c>
      <c r="AQ210" s="3">
        <v>1</v>
      </c>
      <c r="AR210" s="28">
        <v>0.26119116464922537</v>
      </c>
      <c r="AS210" s="38">
        <v>5</v>
      </c>
      <c r="AT210" s="28">
        <v>0.35479087909592455</v>
      </c>
      <c r="AU210" s="33">
        <v>4</v>
      </c>
      <c r="AV210" s="28">
        <v>0.33443703132986657</v>
      </c>
      <c r="AW210" s="33">
        <v>4</v>
      </c>
      <c r="AX210" s="31">
        <v>1.7146719531820778</v>
      </c>
      <c r="AY210" s="33">
        <v>5</v>
      </c>
      <c r="AZ210" s="28">
        <v>3.1411876016955352E-2</v>
      </c>
      <c r="BA210" s="33">
        <v>1</v>
      </c>
      <c r="BB210" s="28">
        <v>2.3898428696848835E-2</v>
      </c>
      <c r="BC210" s="33">
        <v>1</v>
      </c>
      <c r="BD210" s="32">
        <v>-0.85</v>
      </c>
      <c r="BE210" s="33">
        <v>3</v>
      </c>
      <c r="BF210" s="59">
        <v>158.28999999999988</v>
      </c>
      <c r="BG210" s="33">
        <v>4</v>
      </c>
      <c r="BH210" s="34">
        <v>0</v>
      </c>
      <c r="BI210" s="33">
        <v>2</v>
      </c>
      <c r="BJ210" s="60">
        <v>0.2276707643009393</v>
      </c>
      <c r="BK210" s="59">
        <v>4</v>
      </c>
      <c r="BL210" s="60">
        <v>0.10634557918790649</v>
      </c>
      <c r="BM210" s="59">
        <v>4</v>
      </c>
      <c r="BN210" s="35">
        <v>0.63660000000000005</v>
      </c>
      <c r="BO210" s="33">
        <v>1</v>
      </c>
      <c r="BP210" s="34">
        <v>0</v>
      </c>
      <c r="BQ210" s="33">
        <v>3</v>
      </c>
      <c r="BR210" s="36">
        <v>100</v>
      </c>
      <c r="BS210" s="33">
        <v>2</v>
      </c>
      <c r="BT210" s="85">
        <v>0</v>
      </c>
      <c r="BU210" s="3">
        <v>5</v>
      </c>
      <c r="BV210" s="37">
        <v>19.11272094158155</v>
      </c>
      <c r="BW210" s="38">
        <v>1</v>
      </c>
      <c r="BX210" s="120">
        <v>0.49714285714285716</v>
      </c>
      <c r="BY210" s="89" t="s">
        <v>71</v>
      </c>
    </row>
    <row r="211" spans="2:77" ht="12">
      <c r="B211" s="77" t="s">
        <v>263</v>
      </c>
      <c r="C211" s="38">
        <v>1310</v>
      </c>
      <c r="D211" s="78" t="s">
        <v>219</v>
      </c>
      <c r="E211" s="39" t="s">
        <v>58</v>
      </c>
      <c r="F211" s="3">
        <v>64</v>
      </c>
      <c r="G211" s="3">
        <v>1</v>
      </c>
      <c r="H211" s="4">
        <v>97.72</v>
      </c>
      <c r="I211" s="3">
        <v>1</v>
      </c>
      <c r="J211" s="5">
        <v>71.840393742309715</v>
      </c>
      <c r="K211" s="3">
        <v>1</v>
      </c>
      <c r="L211" s="82">
        <v>17</v>
      </c>
      <c r="M211" s="3">
        <v>5</v>
      </c>
      <c r="N211" s="1">
        <v>0.99865410497981155</v>
      </c>
      <c r="O211" s="3">
        <v>5</v>
      </c>
      <c r="P211" s="61">
        <v>1</v>
      </c>
      <c r="Q211" s="3">
        <v>3</v>
      </c>
      <c r="R211" s="70">
        <v>0.31432360742705573</v>
      </c>
      <c r="S211" s="3">
        <v>1</v>
      </c>
      <c r="T211" s="28">
        <v>0.73052237642289108</v>
      </c>
      <c r="U211" s="3">
        <v>1</v>
      </c>
      <c r="V211" s="113">
        <v>25.97</v>
      </c>
      <c r="W211" s="3">
        <v>2</v>
      </c>
      <c r="X211" s="36">
        <v>78.16</v>
      </c>
      <c r="Y211" s="3">
        <v>2</v>
      </c>
      <c r="Z211" s="36">
        <v>6.3</v>
      </c>
      <c r="AA211" s="3">
        <v>5</v>
      </c>
      <c r="AB211" s="36">
        <v>7.0000000000000007E-2</v>
      </c>
      <c r="AC211" s="3">
        <v>4</v>
      </c>
      <c r="AD211" s="73">
        <v>1.3595166163142E-2</v>
      </c>
      <c r="AE211" s="3">
        <v>4</v>
      </c>
      <c r="AF211" s="73">
        <v>8.7074012910974795E-3</v>
      </c>
      <c r="AG211" s="3">
        <v>4</v>
      </c>
      <c r="AH211" s="73">
        <v>0.12903225806451599</v>
      </c>
      <c r="AI211" s="3">
        <v>1</v>
      </c>
      <c r="AJ211" s="73">
        <v>7.9750346740637995E-2</v>
      </c>
      <c r="AK211" s="3">
        <v>2</v>
      </c>
      <c r="AL211" s="73">
        <v>0.98423660111094402</v>
      </c>
      <c r="AM211" s="3">
        <v>4</v>
      </c>
      <c r="AN211" s="29">
        <v>3.0303030303030307</v>
      </c>
      <c r="AO211" s="3">
        <v>1</v>
      </c>
      <c r="AP211" s="29">
        <v>13.636363636363638</v>
      </c>
      <c r="AQ211" s="3">
        <v>1</v>
      </c>
      <c r="AR211" s="28">
        <v>0.27673661411884837</v>
      </c>
      <c r="AS211" s="38">
        <v>5</v>
      </c>
      <c r="AT211" s="28">
        <v>7.4145962732919249E-2</v>
      </c>
      <c r="AU211" s="33">
        <v>1</v>
      </c>
      <c r="AV211" s="28">
        <v>0.33443703132986657</v>
      </c>
      <c r="AW211" s="33">
        <v>1</v>
      </c>
      <c r="AX211" s="31">
        <v>1.7146719531820778</v>
      </c>
      <c r="AY211" s="33">
        <v>5</v>
      </c>
      <c r="AZ211" s="28">
        <v>2.2570501510103234E-2</v>
      </c>
      <c r="BA211" s="33">
        <v>1</v>
      </c>
      <c r="BB211" s="28">
        <v>3.1119822375943587E-2</v>
      </c>
      <c r="BC211" s="33">
        <v>2</v>
      </c>
      <c r="BD211" s="32">
        <v>-2.2000000000000002</v>
      </c>
      <c r="BE211" s="33">
        <v>2</v>
      </c>
      <c r="BF211" s="59">
        <v>47.309999999999995</v>
      </c>
      <c r="BG211" s="33">
        <v>3</v>
      </c>
      <c r="BH211" s="34">
        <v>0</v>
      </c>
      <c r="BI211" s="33">
        <v>2</v>
      </c>
      <c r="BJ211" s="60">
        <v>0</v>
      </c>
      <c r="BK211" s="59">
        <v>1</v>
      </c>
      <c r="BL211" s="60">
        <v>0.20341550750585319</v>
      </c>
      <c r="BM211" s="59">
        <v>1</v>
      </c>
      <c r="BN211" s="35">
        <v>0.49530000000000002</v>
      </c>
      <c r="BO211" s="33">
        <v>2</v>
      </c>
      <c r="BP211" s="34">
        <v>0</v>
      </c>
      <c r="BQ211" s="33">
        <v>1</v>
      </c>
      <c r="BR211" s="36">
        <v>100</v>
      </c>
      <c r="BS211" s="33">
        <v>2</v>
      </c>
      <c r="BT211" s="85">
        <v>1</v>
      </c>
      <c r="BU211" s="3">
        <v>4</v>
      </c>
      <c r="BV211" s="37">
        <v>44.128939987289904</v>
      </c>
      <c r="BW211" s="38">
        <v>4</v>
      </c>
      <c r="BX211" s="120">
        <v>0.4514285714285714</v>
      </c>
      <c r="BY211" s="90" t="s">
        <v>177</v>
      </c>
    </row>
    <row r="212" spans="2:77" ht="12">
      <c r="B212" s="77" t="s">
        <v>263</v>
      </c>
      <c r="C212" s="38">
        <v>1311</v>
      </c>
      <c r="D212" s="78" t="s">
        <v>272</v>
      </c>
      <c r="E212" s="39" t="s">
        <v>58</v>
      </c>
      <c r="F212" s="3">
        <v>22.2</v>
      </c>
      <c r="G212" s="3">
        <v>2</v>
      </c>
      <c r="H212" s="4">
        <v>78.61</v>
      </c>
      <c r="I212" s="3">
        <v>2</v>
      </c>
      <c r="J212" s="5">
        <v>50.075747142266906</v>
      </c>
      <c r="K212" s="3">
        <v>3</v>
      </c>
      <c r="L212" s="82">
        <v>48</v>
      </c>
      <c r="M212" s="3">
        <v>4</v>
      </c>
      <c r="N212" s="1">
        <v>0.93581495098039214</v>
      </c>
      <c r="O212" s="3">
        <v>2</v>
      </c>
      <c r="P212" s="61">
        <v>2</v>
      </c>
      <c r="Q212" s="3">
        <v>2</v>
      </c>
      <c r="R212" s="70">
        <v>0.41001564945226915</v>
      </c>
      <c r="S212" s="3">
        <v>1</v>
      </c>
      <c r="T212" s="28">
        <v>0.57428348666770634</v>
      </c>
      <c r="U212" s="3">
        <v>2</v>
      </c>
      <c r="V212" s="113">
        <v>32.96</v>
      </c>
      <c r="W212" s="3">
        <v>1</v>
      </c>
      <c r="X212" s="36">
        <v>79.62</v>
      </c>
      <c r="Y212" s="3">
        <v>3</v>
      </c>
      <c r="Z212" s="36">
        <v>15.31</v>
      </c>
      <c r="AA212" s="3">
        <v>4</v>
      </c>
      <c r="AB212" s="36">
        <v>2.89</v>
      </c>
      <c r="AC212" s="3">
        <v>4</v>
      </c>
      <c r="AD212" s="73">
        <v>7.5026795284030001E-3</v>
      </c>
      <c r="AE212" s="3">
        <v>5</v>
      </c>
      <c r="AF212" s="73">
        <v>1.41709966934341E-2</v>
      </c>
      <c r="AG212" s="3">
        <v>3</v>
      </c>
      <c r="AH212" s="73">
        <v>6.8362480127186001E-2</v>
      </c>
      <c r="AI212" s="3">
        <v>2</v>
      </c>
      <c r="AJ212" s="73">
        <v>9.2198581560283696E-2</v>
      </c>
      <c r="AK212" s="3">
        <v>2</v>
      </c>
      <c r="AL212" s="73">
        <v>0.97685403873405796</v>
      </c>
      <c r="AM212" s="3">
        <v>3</v>
      </c>
      <c r="AN212" s="29">
        <v>37.969269915834836</v>
      </c>
      <c r="AO212" s="3">
        <v>3</v>
      </c>
      <c r="AP212" s="29">
        <v>71.296731258563355</v>
      </c>
      <c r="AQ212" s="3">
        <v>4</v>
      </c>
      <c r="AR212" s="28">
        <v>0.27195556611684335</v>
      </c>
      <c r="AS212" s="38">
        <v>5</v>
      </c>
      <c r="AT212" s="28">
        <v>6.5839118623603997E-3</v>
      </c>
      <c r="AU212" s="33">
        <v>1</v>
      </c>
      <c r="AV212" s="28">
        <v>0.33443703132986657</v>
      </c>
      <c r="AW212" s="33">
        <v>1</v>
      </c>
      <c r="AX212" s="31">
        <v>1.7146719531820778</v>
      </c>
      <c r="AY212" s="33">
        <v>5</v>
      </c>
      <c r="AZ212" s="28">
        <v>3.0747470174448812E-2</v>
      </c>
      <c r="BA212" s="33">
        <v>1</v>
      </c>
      <c r="BB212" s="28">
        <v>2.9410173612967487E-2</v>
      </c>
      <c r="BC212" s="33">
        <v>2</v>
      </c>
      <c r="BD212" s="32">
        <v>-0.16</v>
      </c>
      <c r="BE212" s="33">
        <v>4</v>
      </c>
      <c r="BF212" s="59">
        <v>458.59</v>
      </c>
      <c r="BG212" s="33">
        <v>5</v>
      </c>
      <c r="BH212" s="34">
        <v>0</v>
      </c>
      <c r="BI212" s="33">
        <v>2</v>
      </c>
      <c r="BJ212" s="60">
        <v>0</v>
      </c>
      <c r="BK212" s="59">
        <v>1</v>
      </c>
      <c r="BL212" s="60">
        <v>0.21655706693090712</v>
      </c>
      <c r="BM212" s="59">
        <v>2</v>
      </c>
      <c r="BN212" s="35">
        <v>0.64900000000000002</v>
      </c>
      <c r="BO212" s="33">
        <v>1</v>
      </c>
      <c r="BP212" s="34">
        <v>5.6527030296610423E-2</v>
      </c>
      <c r="BQ212" s="33">
        <v>5</v>
      </c>
      <c r="BR212" s="36">
        <v>100</v>
      </c>
      <c r="BS212" s="33">
        <v>2</v>
      </c>
      <c r="BT212" s="85">
        <v>1</v>
      </c>
      <c r="BU212" s="3">
        <v>4</v>
      </c>
      <c r="BV212" s="37">
        <v>35.010368077272751</v>
      </c>
      <c r="BW212" s="38">
        <v>3</v>
      </c>
      <c r="BX212" s="120">
        <v>0.49142857142857144</v>
      </c>
      <c r="BY212" s="89" t="s">
        <v>71</v>
      </c>
    </row>
    <row r="213" spans="2:77" ht="12">
      <c r="B213" s="78" t="s">
        <v>263</v>
      </c>
      <c r="C213" s="38">
        <v>1312</v>
      </c>
      <c r="D213" s="80" t="s">
        <v>125</v>
      </c>
      <c r="E213" s="39" t="s">
        <v>58</v>
      </c>
      <c r="F213" s="3">
        <v>24.2</v>
      </c>
      <c r="G213" s="3">
        <v>2</v>
      </c>
      <c r="H213" s="4">
        <v>70.8</v>
      </c>
      <c r="I213" s="3">
        <v>3</v>
      </c>
      <c r="J213" s="5">
        <v>46.311143140257634</v>
      </c>
      <c r="K213" s="3">
        <v>3</v>
      </c>
      <c r="L213" s="82">
        <v>63</v>
      </c>
      <c r="M213" s="3">
        <v>4</v>
      </c>
      <c r="N213" s="1">
        <v>0.99521900061690316</v>
      </c>
      <c r="O213" s="3">
        <v>3</v>
      </c>
      <c r="P213" s="61">
        <v>4</v>
      </c>
      <c r="Q213" s="3">
        <v>1</v>
      </c>
      <c r="R213" s="70">
        <v>0.33953033268101762</v>
      </c>
      <c r="S213" s="3">
        <v>1</v>
      </c>
      <c r="T213" s="28">
        <v>0.50566505535630746</v>
      </c>
      <c r="U213" s="3">
        <v>3</v>
      </c>
      <c r="V213" s="113">
        <v>51.27</v>
      </c>
      <c r="W213" s="3">
        <v>4</v>
      </c>
      <c r="X213" s="36">
        <v>107.76</v>
      </c>
      <c r="Y213" s="3">
        <v>5</v>
      </c>
      <c r="Z213" s="36">
        <v>32.86</v>
      </c>
      <c r="AA213" s="3">
        <v>4</v>
      </c>
      <c r="AB213" s="36">
        <v>17.05</v>
      </c>
      <c r="AC213" s="3">
        <v>3</v>
      </c>
      <c r="AD213" s="73">
        <v>2.8735632183908101E-2</v>
      </c>
      <c r="AE213" s="3">
        <v>2</v>
      </c>
      <c r="AF213" s="73">
        <v>2.3755226149752898E-2</v>
      </c>
      <c r="AG213" s="3">
        <v>1</v>
      </c>
      <c r="AH213" s="73">
        <v>5.5045871559633003E-2</v>
      </c>
      <c r="AI213" s="3">
        <v>2</v>
      </c>
      <c r="AJ213" s="73">
        <v>5.83657587548638E-2</v>
      </c>
      <c r="AK213" s="3">
        <v>3</v>
      </c>
      <c r="AL213" s="73">
        <v>0.95971113645001904</v>
      </c>
      <c r="AM213" s="3">
        <v>1</v>
      </c>
      <c r="AN213" s="29">
        <v>53.398352228716348</v>
      </c>
      <c r="AO213" s="3">
        <v>4</v>
      </c>
      <c r="AP213" s="29">
        <v>78.640236603056167</v>
      </c>
      <c r="AQ213" s="3">
        <v>5</v>
      </c>
      <c r="AR213" s="28">
        <v>0.22271019382476223</v>
      </c>
      <c r="AS213" s="38">
        <v>4</v>
      </c>
      <c r="AT213" s="28">
        <v>0.50103451888324335</v>
      </c>
      <c r="AU213" s="33">
        <v>4</v>
      </c>
      <c r="AV213" s="28">
        <v>0.33443703132986657</v>
      </c>
      <c r="AW213" s="33">
        <v>4</v>
      </c>
      <c r="AX213" s="31">
        <v>1.7146719531820778</v>
      </c>
      <c r="AY213" s="33">
        <v>5</v>
      </c>
      <c r="AZ213" s="28">
        <v>4.9964644584577063E-2</v>
      </c>
      <c r="BA213" s="33">
        <v>2</v>
      </c>
      <c r="BB213" s="28">
        <v>2.6546591126072713E-2</v>
      </c>
      <c r="BC213" s="33">
        <v>1</v>
      </c>
      <c r="BD213" s="32">
        <v>1.48</v>
      </c>
      <c r="BE213" s="33">
        <v>5</v>
      </c>
      <c r="BF213" s="59"/>
      <c r="BG213" s="33">
        <v>2</v>
      </c>
      <c r="BH213" s="34">
        <v>0</v>
      </c>
      <c r="BI213" s="33">
        <v>2</v>
      </c>
      <c r="BJ213" s="60">
        <v>0</v>
      </c>
      <c r="BK213" s="59">
        <v>1</v>
      </c>
      <c r="BL213" s="60">
        <v>0.22279909706546275</v>
      </c>
      <c r="BM213" s="59">
        <v>2</v>
      </c>
      <c r="BN213" s="35">
        <v>0.79800000000000004</v>
      </c>
      <c r="BO213" s="33">
        <v>1</v>
      </c>
      <c r="BP213" s="34">
        <v>0</v>
      </c>
      <c r="BQ213" s="33">
        <v>5</v>
      </c>
      <c r="BR213" s="36">
        <v>100</v>
      </c>
      <c r="BS213" s="33">
        <v>2</v>
      </c>
      <c r="BT213" s="85">
        <v>4</v>
      </c>
      <c r="BU213" s="3">
        <v>3</v>
      </c>
      <c r="BV213" s="37">
        <v>2.3295846096301251</v>
      </c>
      <c r="BW213" s="38">
        <v>1</v>
      </c>
      <c r="BX213" s="120">
        <v>0.49142857142857144</v>
      </c>
      <c r="BY213" s="89" t="s">
        <v>71</v>
      </c>
    </row>
    <row r="214" spans="2:77" ht="12">
      <c r="B214" s="77" t="s">
        <v>263</v>
      </c>
      <c r="C214" s="38">
        <v>1313</v>
      </c>
      <c r="D214" s="78" t="s">
        <v>273</v>
      </c>
      <c r="E214" s="39" t="s">
        <v>58</v>
      </c>
      <c r="F214" s="3">
        <v>43.5</v>
      </c>
      <c r="G214" s="3">
        <v>1</v>
      </c>
      <c r="H214" s="4">
        <v>91.45</v>
      </c>
      <c r="I214" s="3">
        <v>1</v>
      </c>
      <c r="J214" s="5">
        <v>71.580135440180598</v>
      </c>
      <c r="K214" s="3">
        <v>1</v>
      </c>
      <c r="L214" s="82">
        <v>6</v>
      </c>
      <c r="M214" s="3">
        <v>5</v>
      </c>
      <c r="N214" s="1">
        <v>0.87009748356381778</v>
      </c>
      <c r="O214" s="3">
        <v>1</v>
      </c>
      <c r="P214" s="61">
        <v>2</v>
      </c>
      <c r="Q214" s="3">
        <v>2</v>
      </c>
      <c r="R214" s="70">
        <v>0.3801418439716312</v>
      </c>
      <c r="S214" s="3">
        <v>1</v>
      </c>
      <c r="T214" s="28">
        <v>0.85086854826134417</v>
      </c>
      <c r="U214" s="3">
        <v>1</v>
      </c>
      <c r="V214" s="113">
        <v>31.85</v>
      </c>
      <c r="W214" s="3">
        <v>5</v>
      </c>
      <c r="X214" s="36">
        <v>73.540000000000006</v>
      </c>
      <c r="Y214" s="3">
        <v>5</v>
      </c>
      <c r="Z214" s="36">
        <v>5.95</v>
      </c>
      <c r="AA214" s="3">
        <v>2</v>
      </c>
      <c r="AB214" s="36">
        <v>0.57999999999999996</v>
      </c>
      <c r="AC214" s="3">
        <v>5</v>
      </c>
      <c r="AD214" s="73">
        <v>9.3915343915343993E-2</v>
      </c>
      <c r="AE214" s="3">
        <v>1</v>
      </c>
      <c r="AF214" s="73">
        <v>7.1834723275208498E-2</v>
      </c>
      <c r="AG214" s="3">
        <v>1</v>
      </c>
      <c r="AH214" s="73">
        <v>2.8225806451612899E-2</v>
      </c>
      <c r="AI214" s="3">
        <v>4</v>
      </c>
      <c r="AJ214" s="73">
        <v>0.10828025477707</v>
      </c>
      <c r="AK214" s="3">
        <v>1</v>
      </c>
      <c r="AL214" s="73">
        <v>0.88343442001516304</v>
      </c>
      <c r="AM214" s="3">
        <v>1</v>
      </c>
      <c r="AN214" s="29">
        <v>5.8137221017794056</v>
      </c>
      <c r="AO214" s="3">
        <v>1</v>
      </c>
      <c r="AP214" s="29">
        <v>2.3250699091965918</v>
      </c>
      <c r="AQ214" s="3">
        <v>1</v>
      </c>
      <c r="AR214" s="28">
        <v>0.27646197274267531</v>
      </c>
      <c r="AS214" s="38">
        <v>5</v>
      </c>
      <c r="AT214" s="28">
        <v>5.8611844516062349E-2</v>
      </c>
      <c r="AU214" s="33">
        <v>1</v>
      </c>
      <c r="AV214" s="28">
        <v>0.33443703132986657</v>
      </c>
      <c r="AW214" s="33">
        <v>1</v>
      </c>
      <c r="AX214" s="31">
        <v>1.7146719531820778</v>
      </c>
      <c r="AY214" s="33">
        <v>5</v>
      </c>
      <c r="AZ214" s="28">
        <v>3.8200647259031183E-2</v>
      </c>
      <c r="BA214" s="33">
        <v>2</v>
      </c>
      <c r="BB214" s="28">
        <v>4.5473501687962048E-2</v>
      </c>
      <c r="BC214" s="33">
        <v>3</v>
      </c>
      <c r="BD214" s="32">
        <v>0.1</v>
      </c>
      <c r="BE214" s="33">
        <v>4</v>
      </c>
      <c r="BF214" s="59">
        <v>10.1</v>
      </c>
      <c r="BG214" s="33">
        <v>3</v>
      </c>
      <c r="BH214" s="34">
        <v>0</v>
      </c>
      <c r="BI214" s="33">
        <v>2</v>
      </c>
      <c r="BJ214" s="60">
        <v>0</v>
      </c>
      <c r="BK214" s="59">
        <v>1</v>
      </c>
      <c r="BL214" s="60">
        <v>0.45910861099091305</v>
      </c>
      <c r="BM214" s="59">
        <v>2</v>
      </c>
      <c r="BN214" s="35">
        <v>0.47239999999999999</v>
      </c>
      <c r="BO214" s="33">
        <v>3</v>
      </c>
      <c r="BP214" s="34">
        <v>0.72378292204499195</v>
      </c>
      <c r="BQ214" s="33">
        <v>5</v>
      </c>
      <c r="BR214" s="36">
        <v>100</v>
      </c>
      <c r="BS214" s="33">
        <v>2</v>
      </c>
      <c r="BT214" s="85">
        <v>1</v>
      </c>
      <c r="BU214" s="3">
        <v>4</v>
      </c>
      <c r="BV214" s="37">
        <v>37.902386361091686</v>
      </c>
      <c r="BW214" s="38">
        <v>3</v>
      </c>
      <c r="BX214" s="120">
        <v>0.42857142857142855</v>
      </c>
      <c r="BY214" s="90" t="s">
        <v>177</v>
      </c>
    </row>
    <row r="215" spans="2:77" ht="12">
      <c r="B215" s="77" t="s">
        <v>263</v>
      </c>
      <c r="C215" s="38">
        <v>1314</v>
      </c>
      <c r="D215" s="78" t="s">
        <v>274</v>
      </c>
      <c r="E215" s="39" t="s">
        <v>58</v>
      </c>
      <c r="F215" s="3">
        <v>32.9</v>
      </c>
      <c r="G215" s="3">
        <v>1</v>
      </c>
      <c r="H215" s="4">
        <v>87.53</v>
      </c>
      <c r="I215" s="3">
        <v>1</v>
      </c>
      <c r="J215" s="5">
        <v>60.88273474686283</v>
      </c>
      <c r="K215" s="3">
        <v>1</v>
      </c>
      <c r="L215" s="82">
        <v>19</v>
      </c>
      <c r="M215" s="3">
        <v>5</v>
      </c>
      <c r="N215" s="1">
        <v>0.99909090909090914</v>
      </c>
      <c r="O215" s="3">
        <v>5</v>
      </c>
      <c r="P215" s="38"/>
      <c r="Q215" s="3"/>
      <c r="R215" s="70">
        <v>0.35942028985507246</v>
      </c>
      <c r="S215" s="3">
        <v>1</v>
      </c>
      <c r="T215" s="28">
        <v>0.83608919382504288</v>
      </c>
      <c r="U215" s="3">
        <v>1</v>
      </c>
      <c r="V215" s="113">
        <v>34.28</v>
      </c>
      <c r="W215" s="3">
        <v>3</v>
      </c>
      <c r="X215" s="36">
        <v>75.489999999999995</v>
      </c>
      <c r="Y215" s="3">
        <v>4</v>
      </c>
      <c r="Z215" s="36">
        <v>13.3</v>
      </c>
      <c r="AA215" s="3">
        <v>5</v>
      </c>
      <c r="AB215" s="36">
        <v>2.83</v>
      </c>
      <c r="AC215" s="3">
        <v>5</v>
      </c>
      <c r="AD215" s="73">
        <v>2.32558139534884E-2</v>
      </c>
      <c r="AE215" s="3">
        <v>3</v>
      </c>
      <c r="AF215" s="73">
        <v>1.9187358916478599E-2</v>
      </c>
      <c r="AG215" s="3">
        <v>2</v>
      </c>
      <c r="AH215" s="73">
        <v>0.13750000000000001</v>
      </c>
      <c r="AI215" s="3">
        <v>1</v>
      </c>
      <c r="AJ215" s="73">
        <v>0.19148936170212799</v>
      </c>
      <c r="AK215" s="3">
        <v>1</v>
      </c>
      <c r="AL215" s="73">
        <v>0.98006019563581603</v>
      </c>
      <c r="AM215" s="3">
        <v>3</v>
      </c>
      <c r="AN215" s="29">
        <v>2.857142857142859</v>
      </c>
      <c r="AO215" s="3">
        <v>1</v>
      </c>
      <c r="AP215" s="29">
        <v>5.714285714285718</v>
      </c>
      <c r="AQ215" s="3">
        <v>1</v>
      </c>
      <c r="AR215" s="28">
        <v>0.15994342314397958</v>
      </c>
      <c r="AS215" s="38">
        <v>2</v>
      </c>
      <c r="AT215" s="28">
        <v>0</v>
      </c>
      <c r="AU215" s="33">
        <v>1</v>
      </c>
      <c r="AV215" s="28">
        <v>0.33443703132986657</v>
      </c>
      <c r="AW215" s="33">
        <v>1</v>
      </c>
      <c r="AX215" s="31">
        <v>1.7146719531820778</v>
      </c>
      <c r="AY215" s="33">
        <v>5</v>
      </c>
      <c r="AZ215" s="28">
        <v>3.9357217276189828E-2</v>
      </c>
      <c r="BA215" s="33">
        <v>2</v>
      </c>
      <c r="BB215" s="28">
        <v>3.9058452832880786E-2</v>
      </c>
      <c r="BC215" s="33">
        <v>2</v>
      </c>
      <c r="BD215" s="32">
        <v>-1</v>
      </c>
      <c r="BE215" s="33">
        <v>3</v>
      </c>
      <c r="BF215" s="59">
        <v>13.870000000000001</v>
      </c>
      <c r="BG215" s="33">
        <v>3</v>
      </c>
      <c r="BH215" s="34">
        <v>0</v>
      </c>
      <c r="BI215" s="33">
        <v>2</v>
      </c>
      <c r="BJ215" s="60">
        <v>0</v>
      </c>
      <c r="BK215" s="59">
        <v>1</v>
      </c>
      <c r="BL215" s="60">
        <v>0.41697050049718265</v>
      </c>
      <c r="BM215" s="59">
        <v>4</v>
      </c>
      <c r="BN215" s="35">
        <v>0.6119</v>
      </c>
      <c r="BO215" s="33">
        <v>2</v>
      </c>
      <c r="BP215" s="34">
        <v>1</v>
      </c>
      <c r="BQ215" s="33">
        <v>5</v>
      </c>
      <c r="BR215" s="36">
        <v>100</v>
      </c>
      <c r="BS215" s="33">
        <v>1</v>
      </c>
      <c r="BT215" s="85">
        <v>0</v>
      </c>
      <c r="BU215" s="3">
        <v>5</v>
      </c>
      <c r="BV215" s="37">
        <v>53.540609368052806</v>
      </c>
      <c r="BW215" s="38">
        <v>4</v>
      </c>
      <c r="BX215" s="120">
        <v>0.42285714285714288</v>
      </c>
      <c r="BY215" s="90" t="s">
        <v>177</v>
      </c>
    </row>
    <row r="216" spans="2:77" ht="12">
      <c r="B216" s="77" t="s">
        <v>263</v>
      </c>
      <c r="C216" s="38">
        <v>1315</v>
      </c>
      <c r="D216" s="78" t="s">
        <v>275</v>
      </c>
      <c r="E216" s="39" t="s">
        <v>58</v>
      </c>
      <c r="F216" s="3">
        <v>43.7</v>
      </c>
      <c r="G216" s="3">
        <v>1</v>
      </c>
      <c r="H216" s="4">
        <v>88.53</v>
      </c>
      <c r="I216" s="3">
        <v>1</v>
      </c>
      <c r="J216" s="5">
        <v>41.531322505800468</v>
      </c>
      <c r="K216" s="3">
        <v>4</v>
      </c>
      <c r="L216" s="82">
        <v>21</v>
      </c>
      <c r="M216" s="3">
        <v>5</v>
      </c>
      <c r="N216" s="1">
        <v>0.9967727739474842</v>
      </c>
      <c r="O216" s="3">
        <v>4</v>
      </c>
      <c r="P216" s="38"/>
      <c r="Q216" s="3"/>
      <c r="R216" s="70">
        <v>0.40136054421768708</v>
      </c>
      <c r="S216" s="3">
        <v>1</v>
      </c>
      <c r="T216" s="28">
        <v>0.71152034929050378</v>
      </c>
      <c r="U216" s="3">
        <v>1</v>
      </c>
      <c r="V216" s="113">
        <v>15.84</v>
      </c>
      <c r="W216" s="3">
        <v>3</v>
      </c>
      <c r="X216" s="36">
        <v>68.94</v>
      </c>
      <c r="Y216" s="3">
        <v>5</v>
      </c>
      <c r="Z216" s="36">
        <v>13.45</v>
      </c>
      <c r="AA216" s="3">
        <v>5</v>
      </c>
      <c r="AB216" s="36">
        <v>2</v>
      </c>
      <c r="AC216" s="3">
        <v>4</v>
      </c>
      <c r="AD216" s="73">
        <v>2.1084337349397599E-2</v>
      </c>
      <c r="AE216" s="3">
        <v>3</v>
      </c>
      <c r="AF216" s="73">
        <v>2.71104253912277E-2</v>
      </c>
      <c r="AG216" s="3">
        <v>1</v>
      </c>
      <c r="AH216" s="73">
        <v>0.107942973523422</v>
      </c>
      <c r="AI216" s="3">
        <v>1</v>
      </c>
      <c r="AJ216" s="73">
        <v>7.9207920792079195E-2</v>
      </c>
      <c r="AK216" s="3">
        <v>2</v>
      </c>
      <c r="AL216" s="73">
        <v>0.94445668944236305</v>
      </c>
      <c r="AM216" s="3">
        <v>1</v>
      </c>
      <c r="AN216" s="29">
        <v>28.289091711372766</v>
      </c>
      <c r="AO216" s="3">
        <v>2</v>
      </c>
      <c r="AP216" s="29">
        <v>36.778606098608883</v>
      </c>
      <c r="AQ216" s="3">
        <v>2</v>
      </c>
      <c r="AR216" s="28">
        <v>0.22962042644918415</v>
      </c>
      <c r="AS216" s="38">
        <v>4</v>
      </c>
      <c r="AT216" s="28">
        <v>4.137063659306521E-2</v>
      </c>
      <c r="AU216" s="33">
        <v>1</v>
      </c>
      <c r="AV216" s="28">
        <v>0.33443703132986657</v>
      </c>
      <c r="AW216" s="33">
        <v>1</v>
      </c>
      <c r="AX216" s="31">
        <v>1.7146719531820778</v>
      </c>
      <c r="AY216" s="33">
        <v>5</v>
      </c>
      <c r="AZ216" s="28">
        <v>2.8377058141595395E-2</v>
      </c>
      <c r="BA216" s="33">
        <v>1</v>
      </c>
      <c r="BB216" s="28">
        <v>3.409726858318908E-2</v>
      </c>
      <c r="BC216" s="33">
        <v>2</v>
      </c>
      <c r="BD216" s="32">
        <v>0.05</v>
      </c>
      <c r="BE216" s="33">
        <v>4</v>
      </c>
      <c r="BF216" s="59">
        <v>1.65</v>
      </c>
      <c r="BG216" s="33">
        <v>2</v>
      </c>
      <c r="BH216" s="34">
        <v>0</v>
      </c>
      <c r="BI216" s="33">
        <v>1</v>
      </c>
      <c r="BJ216" s="60">
        <v>0</v>
      </c>
      <c r="BK216" s="59">
        <v>1</v>
      </c>
      <c r="BL216" s="60">
        <v>4.083593562334855E-2</v>
      </c>
      <c r="BM216" s="59">
        <v>3</v>
      </c>
      <c r="BN216" s="35">
        <v>0.40600000000000003</v>
      </c>
      <c r="BO216" s="33">
        <v>3</v>
      </c>
      <c r="BP216" s="34">
        <v>1</v>
      </c>
      <c r="BQ216" s="33">
        <v>3</v>
      </c>
      <c r="BR216" s="36">
        <v>100</v>
      </c>
      <c r="BS216" s="33">
        <v>1</v>
      </c>
      <c r="BT216" s="85">
        <v>1</v>
      </c>
      <c r="BU216" s="3">
        <v>4</v>
      </c>
      <c r="BV216" s="37">
        <v>33.096781641573934</v>
      </c>
      <c r="BW216" s="38">
        <v>3</v>
      </c>
      <c r="BX216" s="120">
        <v>0.41714285714285715</v>
      </c>
      <c r="BY216" s="90" t="s">
        <v>177</v>
      </c>
    </row>
    <row r="217" spans="2:77" ht="12">
      <c r="B217" s="78" t="s">
        <v>263</v>
      </c>
      <c r="C217" s="38">
        <v>1316</v>
      </c>
      <c r="D217" s="80" t="s">
        <v>276</v>
      </c>
      <c r="E217" s="40" t="s">
        <v>79</v>
      </c>
      <c r="F217" s="3">
        <v>51.7</v>
      </c>
      <c r="G217" s="3">
        <v>1</v>
      </c>
      <c r="H217" s="4">
        <v>94.56</v>
      </c>
      <c r="I217" s="3">
        <v>1</v>
      </c>
      <c r="J217" s="5">
        <v>46.192649531587797</v>
      </c>
      <c r="K217" s="3">
        <v>3</v>
      </c>
      <c r="L217" s="82">
        <v>16</v>
      </c>
      <c r="M217" s="3">
        <v>5</v>
      </c>
      <c r="N217" s="1">
        <v>0.99881058578650017</v>
      </c>
      <c r="O217" s="3">
        <v>5</v>
      </c>
      <c r="P217" s="42">
        <v>2</v>
      </c>
      <c r="Q217" s="3">
        <v>2</v>
      </c>
      <c r="R217" s="70">
        <v>0.40990990990990989</v>
      </c>
      <c r="S217" s="3">
        <v>1</v>
      </c>
      <c r="T217" s="28">
        <v>0.96488071105566831</v>
      </c>
      <c r="U217" s="3">
        <v>1</v>
      </c>
      <c r="V217" s="113">
        <v>34.86</v>
      </c>
      <c r="W217" s="3">
        <v>3</v>
      </c>
      <c r="X217" s="36">
        <v>78.25</v>
      </c>
      <c r="Y217" s="3">
        <v>5</v>
      </c>
      <c r="Z217" s="36">
        <v>8.7799999999999994</v>
      </c>
      <c r="AA217" s="3">
        <v>4</v>
      </c>
      <c r="AB217" s="36">
        <v>0.28000000000000003</v>
      </c>
      <c r="AC217" s="3">
        <v>5</v>
      </c>
      <c r="AD217" s="73">
        <v>1.8292682926829298E-2</v>
      </c>
      <c r="AE217" s="3">
        <v>3</v>
      </c>
      <c r="AF217" s="73">
        <v>4.0748566254150402E-2</v>
      </c>
      <c r="AG217" s="3">
        <v>1</v>
      </c>
      <c r="AH217" s="73">
        <v>5.30973451327433E-2</v>
      </c>
      <c r="AI217" s="3">
        <v>2</v>
      </c>
      <c r="AJ217" s="73">
        <v>0.21794871794871801</v>
      </c>
      <c r="AK217" s="3">
        <v>1</v>
      </c>
      <c r="AL217" s="73">
        <v>0.95894959251433698</v>
      </c>
      <c r="AM217" s="3">
        <v>1</v>
      </c>
      <c r="AN217" s="29">
        <v>2.5314909535079013</v>
      </c>
      <c r="AO217" s="3">
        <v>1</v>
      </c>
      <c r="AP217" s="29">
        <v>5.0629819070158026</v>
      </c>
      <c r="AQ217" s="3">
        <v>1</v>
      </c>
      <c r="AR217" s="28">
        <v>0.19116750268468036</v>
      </c>
      <c r="AS217" s="38">
        <v>3</v>
      </c>
      <c r="AT217" s="28">
        <v>0.44522590586013228</v>
      </c>
      <c r="AU217" s="33">
        <v>4</v>
      </c>
      <c r="AV217" s="28">
        <v>0.33443703132986657</v>
      </c>
      <c r="AW217" s="33">
        <v>4</v>
      </c>
      <c r="AX217" s="31">
        <v>1.7146719531820778</v>
      </c>
      <c r="AY217" s="33">
        <v>5</v>
      </c>
      <c r="AZ217" s="28">
        <v>2.2440850659425242E-2</v>
      </c>
      <c r="BA217" s="33">
        <v>1</v>
      </c>
      <c r="BB217" s="28">
        <v>2.9055856967283984E-2</v>
      </c>
      <c r="BC217" s="33">
        <v>2</v>
      </c>
      <c r="BD217" s="32">
        <v>-1.07</v>
      </c>
      <c r="BE217" s="33">
        <v>3</v>
      </c>
      <c r="BF217" s="59">
        <v>1.35</v>
      </c>
      <c r="BG217" s="33">
        <v>2</v>
      </c>
      <c r="BH217" s="34">
        <v>0</v>
      </c>
      <c r="BI217" s="33">
        <v>1</v>
      </c>
      <c r="BJ217" s="60">
        <v>0</v>
      </c>
      <c r="BK217" s="59">
        <v>1</v>
      </c>
      <c r="BL217" s="60">
        <v>0.56197591096203692</v>
      </c>
      <c r="BM217" s="59">
        <v>1</v>
      </c>
      <c r="BN217" s="35">
        <v>0.37259999999999999</v>
      </c>
      <c r="BO217" s="33">
        <v>4</v>
      </c>
      <c r="BP217" s="34">
        <v>1</v>
      </c>
      <c r="BQ217" s="33">
        <v>4</v>
      </c>
      <c r="BR217" s="36">
        <v>100</v>
      </c>
      <c r="BS217" s="33">
        <v>1</v>
      </c>
      <c r="BT217" s="85">
        <v>0</v>
      </c>
      <c r="BU217" s="3">
        <v>5</v>
      </c>
      <c r="BV217" s="37">
        <v>17.220194571826394</v>
      </c>
      <c r="BW217" s="38">
        <v>1</v>
      </c>
      <c r="BX217" s="120">
        <v>0.41714285714285715</v>
      </c>
      <c r="BY217" s="90" t="s">
        <v>177</v>
      </c>
    </row>
    <row r="218" spans="2:77" ht="12">
      <c r="B218" s="77" t="s">
        <v>263</v>
      </c>
      <c r="C218" s="38">
        <v>1317</v>
      </c>
      <c r="D218" s="78" t="s">
        <v>277</v>
      </c>
      <c r="E218" s="39" t="s">
        <v>58</v>
      </c>
      <c r="F218" s="3">
        <v>37.200000000000003</v>
      </c>
      <c r="G218" s="3">
        <v>1</v>
      </c>
      <c r="H218" s="4">
        <v>88.78</v>
      </c>
      <c r="I218" s="3">
        <v>1</v>
      </c>
      <c r="J218" s="5">
        <v>74.462570513797829</v>
      </c>
      <c r="K218" s="3">
        <v>1</v>
      </c>
      <c r="L218" s="82">
        <v>29</v>
      </c>
      <c r="M218" s="3">
        <v>5</v>
      </c>
      <c r="N218" s="1">
        <v>0.91524236480806953</v>
      </c>
      <c r="O218" s="3">
        <v>2</v>
      </c>
      <c r="P218" s="61">
        <v>7</v>
      </c>
      <c r="Q218" s="3">
        <v>1</v>
      </c>
      <c r="R218" s="70">
        <v>0.2608695652173913</v>
      </c>
      <c r="S218" s="3">
        <v>2</v>
      </c>
      <c r="T218" s="28">
        <v>0.78541712147201015</v>
      </c>
      <c r="U218" s="3">
        <v>1</v>
      </c>
      <c r="V218" s="113">
        <v>34.729999999999997</v>
      </c>
      <c r="W218" s="3">
        <v>1</v>
      </c>
      <c r="X218" s="36">
        <v>79.099999999999994</v>
      </c>
      <c r="Y218" s="3">
        <v>2</v>
      </c>
      <c r="Z218" s="36">
        <v>23.38</v>
      </c>
      <c r="AA218" s="3">
        <v>3</v>
      </c>
      <c r="AB218" s="36">
        <v>6.53</v>
      </c>
      <c r="AC218" s="3">
        <v>5</v>
      </c>
      <c r="AD218" s="73">
        <v>-9.2506938020342499E-4</v>
      </c>
      <c r="AE218" s="3">
        <v>5</v>
      </c>
      <c r="AF218" s="73">
        <v>8.1060216160576699E-3</v>
      </c>
      <c r="AG218" s="3">
        <v>4</v>
      </c>
      <c r="AH218" s="73">
        <v>3.3885542168674697E-2</v>
      </c>
      <c r="AI218" s="3">
        <v>3</v>
      </c>
      <c r="AJ218" s="73">
        <v>1</v>
      </c>
      <c r="AK218" s="3">
        <v>1</v>
      </c>
      <c r="AL218" s="73">
        <v>0.96641791044776104</v>
      </c>
      <c r="AM218" s="3">
        <v>2</v>
      </c>
      <c r="AN218" s="29">
        <v>4.0540540540540526</v>
      </c>
      <c r="AO218" s="3">
        <v>1</v>
      </c>
      <c r="AP218" s="29">
        <v>9.4594594594594543</v>
      </c>
      <c r="AQ218" s="3">
        <v>1</v>
      </c>
      <c r="AR218" s="28">
        <v>0.30937209194923249</v>
      </c>
      <c r="AS218" s="38">
        <v>5</v>
      </c>
      <c r="AT218" s="28">
        <v>0.24319384549222914</v>
      </c>
      <c r="AU218" s="33">
        <v>3</v>
      </c>
      <c r="AV218" s="28">
        <v>0.33443703132986657</v>
      </c>
      <c r="AW218" s="33">
        <v>3</v>
      </c>
      <c r="AX218" s="31">
        <v>1.7146719531820778</v>
      </c>
      <c r="AY218" s="33">
        <v>5</v>
      </c>
      <c r="AZ218" s="28">
        <v>2.9500945853921726E-2</v>
      </c>
      <c r="BA218" s="33">
        <v>1</v>
      </c>
      <c r="BB218" s="28">
        <v>2.9894688674053631E-2</v>
      </c>
      <c r="BC218" s="33">
        <v>2</v>
      </c>
      <c r="BD218" s="32">
        <v>-1.55</v>
      </c>
      <c r="BE218" s="33">
        <v>3</v>
      </c>
      <c r="BF218" s="59">
        <v>148.98000000000002</v>
      </c>
      <c r="BG218" s="33">
        <v>4</v>
      </c>
      <c r="BH218" s="34">
        <v>0</v>
      </c>
      <c r="BI218" s="33">
        <v>1</v>
      </c>
      <c r="BJ218" s="60">
        <v>0</v>
      </c>
      <c r="BK218" s="59">
        <v>1</v>
      </c>
      <c r="BL218" s="60">
        <v>0.29508196721311475</v>
      </c>
      <c r="BM218" s="59">
        <v>4</v>
      </c>
      <c r="BN218" s="35">
        <v>0.80030000000000001</v>
      </c>
      <c r="BO218" s="33">
        <v>1</v>
      </c>
      <c r="BP218" s="34">
        <v>1.2499889988213112E-2</v>
      </c>
      <c r="BQ218" s="33">
        <v>2</v>
      </c>
      <c r="BR218" s="36">
        <v>100</v>
      </c>
      <c r="BS218" s="33">
        <v>1</v>
      </c>
      <c r="BT218" s="85">
        <v>5</v>
      </c>
      <c r="BU218" s="3">
        <v>3</v>
      </c>
      <c r="BV218" s="37">
        <v>47.888015412095925</v>
      </c>
      <c r="BW218" s="38">
        <v>4</v>
      </c>
      <c r="BX218" s="120">
        <v>0.46285714285714286</v>
      </c>
      <c r="BY218" s="89" t="s">
        <v>71</v>
      </c>
    </row>
    <row r="219" spans="2:77" ht="12">
      <c r="B219" s="78" t="s">
        <v>263</v>
      </c>
      <c r="C219" s="38">
        <v>1318</v>
      </c>
      <c r="D219" s="80" t="s">
        <v>278</v>
      </c>
      <c r="E219" s="40" t="s">
        <v>79</v>
      </c>
      <c r="F219" s="3">
        <v>41.2</v>
      </c>
      <c r="G219" s="3">
        <v>1</v>
      </c>
      <c r="H219" s="4">
        <v>91.79</v>
      </c>
      <c r="I219" s="3">
        <v>1</v>
      </c>
      <c r="J219" s="5">
        <v>71.860299358517466</v>
      </c>
      <c r="K219" s="3">
        <v>1</v>
      </c>
      <c r="L219" s="82">
        <v>89</v>
      </c>
      <c r="M219" s="3">
        <v>4</v>
      </c>
      <c r="N219" s="1">
        <v>0.896965291659095</v>
      </c>
      <c r="O219" s="3">
        <v>2</v>
      </c>
      <c r="P219" s="61">
        <v>9</v>
      </c>
      <c r="Q219" s="3">
        <v>1</v>
      </c>
      <c r="R219" s="70">
        <v>0.32421340629274964</v>
      </c>
      <c r="S219" s="3">
        <v>1</v>
      </c>
      <c r="T219" s="28">
        <v>0.84136753469515058</v>
      </c>
      <c r="U219" s="3">
        <v>1</v>
      </c>
      <c r="V219" s="113">
        <v>31.71</v>
      </c>
      <c r="W219" s="3">
        <v>4</v>
      </c>
      <c r="X219" s="36">
        <v>81.17</v>
      </c>
      <c r="Y219" s="3">
        <v>5</v>
      </c>
      <c r="Z219" s="36">
        <v>14.31</v>
      </c>
      <c r="AA219" s="3">
        <v>5</v>
      </c>
      <c r="AB219" s="36">
        <v>4.24</v>
      </c>
      <c r="AC219" s="3">
        <v>3</v>
      </c>
      <c r="AD219" s="73">
        <v>2.97520661157025E-2</v>
      </c>
      <c r="AE219" s="3">
        <v>2</v>
      </c>
      <c r="AF219" s="73">
        <v>2.3389325962151802E-2</v>
      </c>
      <c r="AG219" s="3">
        <v>1</v>
      </c>
      <c r="AH219" s="73">
        <v>9.0818363273453107E-2</v>
      </c>
      <c r="AI219" s="3">
        <v>1</v>
      </c>
      <c r="AJ219" s="73">
        <v>5.2631578947368501E-2</v>
      </c>
      <c r="AK219" s="3">
        <v>3</v>
      </c>
      <c r="AL219" s="73">
        <v>0.97618541356580901</v>
      </c>
      <c r="AM219" s="3">
        <v>3</v>
      </c>
      <c r="AN219" s="29">
        <v>15.039131313714751</v>
      </c>
      <c r="AO219" s="3">
        <v>1</v>
      </c>
      <c r="AP219" s="29">
        <v>7.5201432408236402</v>
      </c>
      <c r="AQ219" s="3">
        <v>1</v>
      </c>
      <c r="AR219" s="28">
        <v>0.35932390695945371</v>
      </c>
      <c r="AS219" s="38">
        <v>5</v>
      </c>
      <c r="AT219" s="28">
        <v>0.18607778345303497</v>
      </c>
      <c r="AU219" s="33">
        <v>2</v>
      </c>
      <c r="AV219" s="28">
        <v>0.33443703132986657</v>
      </c>
      <c r="AW219" s="33">
        <v>2</v>
      </c>
      <c r="AX219" s="31">
        <v>1.7146719531820778</v>
      </c>
      <c r="AY219" s="33">
        <v>5</v>
      </c>
      <c r="AZ219" s="28">
        <v>1.9288017304507764E-2</v>
      </c>
      <c r="BA219" s="33">
        <v>1</v>
      </c>
      <c r="BB219" s="28">
        <v>3.3695991489843549E-2</v>
      </c>
      <c r="BC219" s="33">
        <v>2</v>
      </c>
      <c r="BD219" s="32">
        <v>0.14000000000000001</v>
      </c>
      <c r="BE219" s="33">
        <v>4</v>
      </c>
      <c r="BF219" s="59">
        <v>633.02999999999975</v>
      </c>
      <c r="BG219" s="33">
        <v>5</v>
      </c>
      <c r="BH219" s="34">
        <v>0</v>
      </c>
      <c r="BI219" s="33">
        <v>1</v>
      </c>
      <c r="BJ219" s="60">
        <v>0</v>
      </c>
      <c r="BK219" s="59">
        <v>1</v>
      </c>
      <c r="BL219" s="60">
        <v>0.50158942613351176</v>
      </c>
      <c r="BM219" s="59">
        <v>3</v>
      </c>
      <c r="BN219" s="35">
        <v>0.3412</v>
      </c>
      <c r="BO219" s="33">
        <v>4</v>
      </c>
      <c r="BP219" s="34">
        <v>7.0704307599457172E-2</v>
      </c>
      <c r="BQ219" s="33">
        <v>2</v>
      </c>
      <c r="BR219" s="36">
        <v>100</v>
      </c>
      <c r="BS219" s="33">
        <v>1</v>
      </c>
      <c r="BT219" s="85">
        <v>0</v>
      </c>
      <c r="BU219" s="3">
        <v>5</v>
      </c>
      <c r="BV219" s="37">
        <v>57.024282253329595</v>
      </c>
      <c r="BW219" s="38">
        <v>5</v>
      </c>
      <c r="BX219" s="120">
        <v>0.42857142857142855</v>
      </c>
      <c r="BY219" s="90" t="s">
        <v>177</v>
      </c>
    </row>
    <row r="220" spans="2:77" ht="12">
      <c r="B220" s="77" t="s">
        <v>263</v>
      </c>
      <c r="C220" s="38">
        <v>1319</v>
      </c>
      <c r="D220" s="78" t="s">
        <v>279</v>
      </c>
      <c r="E220" s="39" t="s">
        <v>58</v>
      </c>
      <c r="F220" s="3">
        <v>60.2</v>
      </c>
      <c r="G220" s="3">
        <v>1</v>
      </c>
      <c r="H220" s="4">
        <v>95.72</v>
      </c>
      <c r="I220" s="3">
        <v>1</v>
      </c>
      <c r="J220" s="5">
        <v>62.138196419608505</v>
      </c>
      <c r="K220" s="3">
        <v>1</v>
      </c>
      <c r="L220" s="82">
        <v>12</v>
      </c>
      <c r="M220" s="3">
        <v>5</v>
      </c>
      <c r="N220" s="1">
        <v>0.9574873096446701</v>
      </c>
      <c r="O220" s="3">
        <v>2</v>
      </c>
      <c r="P220" s="61">
        <v>2</v>
      </c>
      <c r="Q220" s="3">
        <v>2</v>
      </c>
      <c r="R220" s="70">
        <v>0.32334581772784021</v>
      </c>
      <c r="S220" s="3">
        <v>1</v>
      </c>
      <c r="T220" s="28">
        <v>0.77908311242788086</v>
      </c>
      <c r="U220" s="3">
        <v>1</v>
      </c>
      <c r="V220" s="113">
        <v>35.130000000000003</v>
      </c>
      <c r="W220" s="3">
        <v>1</v>
      </c>
      <c r="X220" s="36">
        <v>81.680000000000007</v>
      </c>
      <c r="Y220" s="3">
        <v>4</v>
      </c>
      <c r="Z220" s="36">
        <v>8.6999999999999993</v>
      </c>
      <c r="AA220" s="3">
        <v>5</v>
      </c>
      <c r="AB220" s="36">
        <v>1.72</v>
      </c>
      <c r="AC220" s="3">
        <v>5</v>
      </c>
      <c r="AD220" s="73">
        <v>5.2192066805845103E-3</v>
      </c>
      <c r="AE220" s="3">
        <v>5</v>
      </c>
      <c r="AF220" s="73">
        <v>1.6821602478973002E-2</v>
      </c>
      <c r="AG220" s="3">
        <v>2</v>
      </c>
      <c r="AH220" s="73">
        <v>7.7142857142857194E-2</v>
      </c>
      <c r="AI220" s="3">
        <v>1</v>
      </c>
      <c r="AJ220" s="73">
        <v>0.1125</v>
      </c>
      <c r="AK220" s="3">
        <v>1</v>
      </c>
      <c r="AL220" s="73">
        <v>0.97830898627711405</v>
      </c>
      <c r="AM220" s="3">
        <v>3</v>
      </c>
      <c r="AN220" s="29">
        <v>0</v>
      </c>
      <c r="AO220" s="3">
        <v>1</v>
      </c>
      <c r="AP220" s="29">
        <v>4.5454545454545396</v>
      </c>
      <c r="AQ220" s="3">
        <v>1</v>
      </c>
      <c r="AR220" s="28">
        <v>0.30245131745684484</v>
      </c>
      <c r="AS220" s="38">
        <v>5</v>
      </c>
      <c r="AT220" s="28">
        <v>0.39432807719463403</v>
      </c>
      <c r="AU220" s="33">
        <v>4</v>
      </c>
      <c r="AV220" s="28">
        <v>0.33443703132986657</v>
      </c>
      <c r="AW220" s="33">
        <v>4</v>
      </c>
      <c r="AX220" s="31">
        <v>1.7146719531820778</v>
      </c>
      <c r="AY220" s="33">
        <v>5</v>
      </c>
      <c r="AZ220" s="28">
        <v>4.3330725681354793E-2</v>
      </c>
      <c r="BA220" s="33">
        <v>2</v>
      </c>
      <c r="BB220" s="28">
        <v>4.1130082414038767E-2</v>
      </c>
      <c r="BC220" s="33">
        <v>3</v>
      </c>
      <c r="BD220" s="32">
        <v>0.2</v>
      </c>
      <c r="BE220" s="33">
        <v>4</v>
      </c>
      <c r="BF220" s="59"/>
      <c r="BG220" s="33">
        <v>2</v>
      </c>
      <c r="BH220" s="34">
        <v>0</v>
      </c>
      <c r="BI220" s="33">
        <v>1</v>
      </c>
      <c r="BJ220" s="60">
        <v>0.2276707643009393</v>
      </c>
      <c r="BK220" s="59">
        <v>4</v>
      </c>
      <c r="BL220" s="60">
        <v>0.25917511359664452</v>
      </c>
      <c r="BM220" s="59">
        <v>4</v>
      </c>
      <c r="BN220" s="35">
        <v>0.27739999999999998</v>
      </c>
      <c r="BO220" s="33">
        <v>4</v>
      </c>
      <c r="BP220" s="34">
        <v>1.5941619008653176E-3</v>
      </c>
      <c r="BQ220" s="33">
        <v>5</v>
      </c>
      <c r="BR220" s="36">
        <v>100</v>
      </c>
      <c r="BS220" s="33">
        <v>1</v>
      </c>
      <c r="BT220" s="85">
        <v>3</v>
      </c>
      <c r="BU220" s="3">
        <v>3</v>
      </c>
      <c r="BV220" s="37">
        <v>4.656138148046999</v>
      </c>
      <c r="BW220" s="38">
        <v>1</v>
      </c>
      <c r="BX220" s="120">
        <v>0.43428571428571427</v>
      </c>
      <c r="BY220" s="90" t="s">
        <v>177</v>
      </c>
    </row>
    <row r="221" spans="2:77" ht="24">
      <c r="B221" s="78" t="s">
        <v>263</v>
      </c>
      <c r="C221" s="38">
        <v>1320</v>
      </c>
      <c r="D221" s="80" t="s">
        <v>280</v>
      </c>
      <c r="E221" s="41" t="s">
        <v>58</v>
      </c>
      <c r="F221" s="3">
        <v>53.9</v>
      </c>
      <c r="G221" s="3">
        <v>1</v>
      </c>
      <c r="H221" s="4">
        <v>93.83</v>
      </c>
      <c r="I221" s="3">
        <v>1</v>
      </c>
      <c r="J221" s="5">
        <v>54.910870325061168</v>
      </c>
      <c r="K221" s="3">
        <v>2</v>
      </c>
      <c r="L221" s="82">
        <v>20</v>
      </c>
      <c r="M221" s="3">
        <v>5</v>
      </c>
      <c r="N221" s="1">
        <v>0.93491952414275714</v>
      </c>
      <c r="O221" s="3">
        <v>2</v>
      </c>
      <c r="P221" s="61">
        <v>2</v>
      </c>
      <c r="Q221" s="3">
        <v>2</v>
      </c>
      <c r="R221" s="70">
        <v>0.28733459357277885</v>
      </c>
      <c r="S221" s="3">
        <v>2</v>
      </c>
      <c r="T221" s="28">
        <v>0.76219242164353662</v>
      </c>
      <c r="U221" s="3">
        <v>1</v>
      </c>
      <c r="V221" s="113">
        <v>37.57</v>
      </c>
      <c r="W221" s="3">
        <v>1</v>
      </c>
      <c r="X221" s="36">
        <v>78.95</v>
      </c>
      <c r="Y221" s="3">
        <v>4</v>
      </c>
      <c r="Z221" s="36">
        <v>13.94</v>
      </c>
      <c r="AA221" s="3">
        <v>5</v>
      </c>
      <c r="AB221" s="2">
        <v>1.65</v>
      </c>
      <c r="AC221" s="3">
        <v>2</v>
      </c>
      <c r="AD221" s="73">
        <v>6.2499999999999804E-3</v>
      </c>
      <c r="AE221" s="3">
        <v>5</v>
      </c>
      <c r="AF221" s="73">
        <v>1.80420982292014E-2</v>
      </c>
      <c r="AG221" s="3">
        <v>2</v>
      </c>
      <c r="AH221" s="73">
        <v>9.4302554027504898E-2</v>
      </c>
      <c r="AI221" s="3">
        <v>1</v>
      </c>
      <c r="AJ221" s="73">
        <v>2.32558139534884E-2</v>
      </c>
      <c r="AK221" s="3">
        <v>4</v>
      </c>
      <c r="AL221" s="73">
        <v>0.974774473772135</v>
      </c>
      <c r="AM221" s="3">
        <v>3</v>
      </c>
      <c r="AN221" s="62">
        <v>3.9226228239013299</v>
      </c>
      <c r="AO221" s="3">
        <v>1</v>
      </c>
      <c r="AP221" s="62">
        <v>7.8452456478026598</v>
      </c>
      <c r="AQ221" s="3">
        <v>1</v>
      </c>
      <c r="AR221" s="28">
        <v>0.28940294941058037</v>
      </c>
      <c r="AS221" s="38">
        <v>5</v>
      </c>
      <c r="AT221" s="28">
        <v>0.5073249187091361</v>
      </c>
      <c r="AU221" s="33">
        <v>5</v>
      </c>
      <c r="AV221" s="28">
        <v>0.33443703132986657</v>
      </c>
      <c r="AW221" s="33">
        <v>5</v>
      </c>
      <c r="AX221" s="31">
        <v>1.7146719531820778</v>
      </c>
      <c r="AY221" s="33">
        <v>5</v>
      </c>
      <c r="AZ221" s="28">
        <v>2.4413929033382319E-2</v>
      </c>
      <c r="BA221" s="33">
        <v>1</v>
      </c>
      <c r="BB221" s="28">
        <v>2.7915138527501677E-2</v>
      </c>
      <c r="BC221" s="33">
        <v>1</v>
      </c>
      <c r="BD221" s="32">
        <v>-0.16</v>
      </c>
      <c r="BE221" s="33">
        <v>4</v>
      </c>
      <c r="BF221" s="59">
        <v>21.960000000000004</v>
      </c>
      <c r="BG221" s="33">
        <v>3</v>
      </c>
      <c r="BH221" s="34">
        <v>0</v>
      </c>
      <c r="BI221" s="33">
        <v>1</v>
      </c>
      <c r="BJ221" s="60">
        <v>0</v>
      </c>
      <c r="BK221" s="59">
        <v>1</v>
      </c>
      <c r="BL221" s="60">
        <v>0.25493421052631576</v>
      </c>
      <c r="BM221" s="59">
        <v>2</v>
      </c>
      <c r="BN221" s="35">
        <v>0.8347</v>
      </c>
      <c r="BO221" s="33">
        <v>1</v>
      </c>
      <c r="BP221" s="34">
        <v>3.7375459013852064E-4</v>
      </c>
      <c r="BQ221" s="33">
        <v>4</v>
      </c>
      <c r="BR221" s="36">
        <v>100</v>
      </c>
      <c r="BS221" s="33">
        <v>1</v>
      </c>
      <c r="BT221" s="85">
        <v>1</v>
      </c>
      <c r="BU221" s="3">
        <v>4</v>
      </c>
      <c r="BV221" s="37">
        <v>54.88950926840841</v>
      </c>
      <c r="BW221" s="38">
        <v>5</v>
      </c>
      <c r="BX221" s="120">
        <v>0.44571428571428573</v>
      </c>
      <c r="BY221" s="90" t="s">
        <v>177</v>
      </c>
    </row>
    <row r="222" spans="2:77" ht="12">
      <c r="B222" s="78" t="s">
        <v>263</v>
      </c>
      <c r="C222" s="38">
        <v>1321</v>
      </c>
      <c r="D222" s="80" t="s">
        <v>281</v>
      </c>
      <c r="E222" s="41" t="s">
        <v>58</v>
      </c>
      <c r="F222" s="3">
        <v>26.3</v>
      </c>
      <c r="G222" s="3">
        <v>2</v>
      </c>
      <c r="H222" s="4">
        <v>84.78</v>
      </c>
      <c r="I222" s="3">
        <v>1</v>
      </c>
      <c r="J222" s="5">
        <v>50.548245614035089</v>
      </c>
      <c r="K222" s="3">
        <v>3</v>
      </c>
      <c r="L222" s="82">
        <v>4</v>
      </c>
      <c r="M222" s="3">
        <v>5</v>
      </c>
      <c r="N222" s="1">
        <v>0.91131855309218202</v>
      </c>
      <c r="O222" s="3">
        <v>2</v>
      </c>
      <c r="P222" s="38"/>
      <c r="Q222" s="3"/>
      <c r="R222" s="70">
        <v>0</v>
      </c>
      <c r="S222" s="3">
        <v>0</v>
      </c>
      <c r="T222" s="28">
        <v>0.75796974894745051</v>
      </c>
      <c r="U222" s="3">
        <v>1</v>
      </c>
      <c r="V222" s="113">
        <v>38.76</v>
      </c>
      <c r="W222" s="3">
        <v>5</v>
      </c>
      <c r="X222" s="36">
        <v>86.97</v>
      </c>
      <c r="Y222" s="3">
        <v>1</v>
      </c>
      <c r="Z222" s="36">
        <v>24.04</v>
      </c>
      <c r="AA222" s="3">
        <v>5</v>
      </c>
      <c r="AB222" s="36">
        <v>2.37</v>
      </c>
      <c r="AC222" s="3">
        <v>5</v>
      </c>
      <c r="AD222" s="73">
        <v>7.2131147540983598E-2</v>
      </c>
      <c r="AE222" s="3">
        <v>1</v>
      </c>
      <c r="AF222" s="73">
        <v>4.9925112331502498E-3</v>
      </c>
      <c r="AG222" s="3">
        <v>5</v>
      </c>
      <c r="AH222" s="73">
        <v>8.9494163424124501E-2</v>
      </c>
      <c r="AI222" s="3">
        <v>1</v>
      </c>
      <c r="AJ222" s="73">
        <v>0.25</v>
      </c>
      <c r="AK222" s="3">
        <v>1</v>
      </c>
      <c r="AL222" s="73">
        <v>0.99500748876684997</v>
      </c>
      <c r="AM222" s="3">
        <v>5</v>
      </c>
      <c r="AN222" s="29">
        <v>20</v>
      </c>
      <c r="AO222" s="3">
        <v>2</v>
      </c>
      <c r="AP222" s="29">
        <v>12.5</v>
      </c>
      <c r="AQ222" s="3">
        <v>1</v>
      </c>
      <c r="AR222" s="28">
        <v>0.18202845568631473</v>
      </c>
      <c r="AS222" s="38">
        <v>3</v>
      </c>
      <c r="AT222" s="28">
        <v>0.75376367145614409</v>
      </c>
      <c r="AU222" s="33">
        <v>5</v>
      </c>
      <c r="AV222" s="28">
        <v>0.33443703132986657</v>
      </c>
      <c r="AW222" s="33">
        <v>5</v>
      </c>
      <c r="AX222" s="31">
        <v>1.7146719531820778</v>
      </c>
      <c r="AY222" s="33">
        <v>4</v>
      </c>
      <c r="AZ222" s="28">
        <v>7.3557530118882747E-2</v>
      </c>
      <c r="BA222" s="33">
        <v>3</v>
      </c>
      <c r="BB222" s="28">
        <v>4.6346685257557529E-2</v>
      </c>
      <c r="BC222" s="33">
        <v>3</v>
      </c>
      <c r="BD222" s="32">
        <v>-0.14000000000000001</v>
      </c>
      <c r="BE222" s="33">
        <v>4</v>
      </c>
      <c r="BF222" s="59">
        <v>179.45</v>
      </c>
      <c r="BG222" s="33">
        <v>4</v>
      </c>
      <c r="BH222" s="34">
        <v>0</v>
      </c>
      <c r="BI222" s="33">
        <v>1</v>
      </c>
      <c r="BJ222" s="60">
        <v>0</v>
      </c>
      <c r="BK222" s="59">
        <v>1</v>
      </c>
      <c r="BL222" s="60">
        <v>0.5421720733427362</v>
      </c>
      <c r="BM222" s="59">
        <v>2</v>
      </c>
      <c r="BN222" s="35">
        <v>0.90039999999999998</v>
      </c>
      <c r="BO222" s="33">
        <v>1</v>
      </c>
      <c r="BP222" s="34">
        <v>1</v>
      </c>
      <c r="BQ222" s="33">
        <v>5</v>
      </c>
      <c r="BR222" s="36">
        <v>100</v>
      </c>
      <c r="BS222" s="33">
        <v>1</v>
      </c>
      <c r="BT222" s="85">
        <v>1</v>
      </c>
      <c r="BU222" s="3">
        <v>4</v>
      </c>
      <c r="BV222" s="37">
        <v>20.269879599317267</v>
      </c>
      <c r="BW222" s="38">
        <v>2</v>
      </c>
      <c r="BX222" s="120">
        <v>0.47428571428571431</v>
      </c>
      <c r="BY222" s="89" t="s">
        <v>71</v>
      </c>
    </row>
    <row r="223" spans="2:77" ht="12">
      <c r="B223" s="77" t="s">
        <v>263</v>
      </c>
      <c r="C223" s="38">
        <v>1322</v>
      </c>
      <c r="D223" s="78" t="s">
        <v>282</v>
      </c>
      <c r="E223" s="39" t="s">
        <v>58</v>
      </c>
      <c r="F223" s="3">
        <v>23.6</v>
      </c>
      <c r="G223" s="3">
        <v>2</v>
      </c>
      <c r="H223" s="4">
        <v>77.739999999999995</v>
      </c>
      <c r="I223" s="3">
        <v>2</v>
      </c>
      <c r="J223" s="5">
        <v>50.634696755994355</v>
      </c>
      <c r="K223" s="3">
        <v>3</v>
      </c>
      <c r="L223" s="82">
        <v>63</v>
      </c>
      <c r="M223" s="3">
        <v>4</v>
      </c>
      <c r="N223" s="1">
        <v>0.9985545651650205</v>
      </c>
      <c r="O223" s="3">
        <v>4</v>
      </c>
      <c r="P223" s="61">
        <v>2</v>
      </c>
      <c r="Q223" s="3">
        <v>2</v>
      </c>
      <c r="R223" s="70">
        <v>0.34068627450980393</v>
      </c>
      <c r="S223" s="3">
        <v>1</v>
      </c>
      <c r="T223" s="28">
        <v>0.74319039451114932</v>
      </c>
      <c r="U223" s="3">
        <v>1</v>
      </c>
      <c r="V223" s="113">
        <v>48.97</v>
      </c>
      <c r="W223" s="3">
        <v>3</v>
      </c>
      <c r="X223" s="36">
        <v>90.28</v>
      </c>
      <c r="Y223" s="3">
        <v>4</v>
      </c>
      <c r="Z223" s="36">
        <v>14.93</v>
      </c>
      <c r="AA223" s="3">
        <v>5</v>
      </c>
      <c r="AB223" s="36">
        <v>1.68</v>
      </c>
      <c r="AC223" s="3">
        <v>3</v>
      </c>
      <c r="AD223" s="73">
        <v>2.04081632653061E-2</v>
      </c>
      <c r="AE223" s="3">
        <v>3</v>
      </c>
      <c r="AF223" s="73">
        <v>1.89735614307932E-2</v>
      </c>
      <c r="AG223" s="3">
        <v>2</v>
      </c>
      <c r="AH223" s="73">
        <v>8.3665338645418405E-2</v>
      </c>
      <c r="AI223" s="3">
        <v>1</v>
      </c>
      <c r="AJ223" s="73">
        <v>5.7142857142857197E-2</v>
      </c>
      <c r="AK223" s="3">
        <v>3</v>
      </c>
      <c r="AL223" s="73">
        <v>0.96236391912908203</v>
      </c>
      <c r="AM223" s="3">
        <v>2</v>
      </c>
      <c r="AN223" s="29">
        <v>14.814814814814813</v>
      </c>
      <c r="AO223" s="3">
        <v>1</v>
      </c>
      <c r="AP223" s="29">
        <v>11.111111111111111</v>
      </c>
      <c r="AQ223" s="3">
        <v>1</v>
      </c>
      <c r="AR223" s="28">
        <v>0.23920097442213017</v>
      </c>
      <c r="AS223" s="38">
        <v>4</v>
      </c>
      <c r="AT223" s="28">
        <v>1.6111653591030003E-2</v>
      </c>
      <c r="AU223" s="33">
        <v>1</v>
      </c>
      <c r="AV223" s="28">
        <v>0.33443703132986657</v>
      </c>
      <c r="AW223" s="33">
        <v>1</v>
      </c>
      <c r="AX223" s="31">
        <v>1.7146719531820778</v>
      </c>
      <c r="AY223" s="33">
        <v>4</v>
      </c>
      <c r="AZ223" s="28">
        <v>5.0965051687262355E-2</v>
      </c>
      <c r="BA223" s="33">
        <v>2</v>
      </c>
      <c r="BB223" s="28">
        <v>2.8023396345678311E-2</v>
      </c>
      <c r="BC223" s="33">
        <v>1</v>
      </c>
      <c r="BD223" s="32">
        <v>0.12</v>
      </c>
      <c r="BE223" s="33">
        <v>4</v>
      </c>
      <c r="BF223" s="59">
        <v>19.119999999999994</v>
      </c>
      <c r="BG223" s="33">
        <v>3</v>
      </c>
      <c r="BH223" s="34">
        <v>0</v>
      </c>
      <c r="BI223" s="33">
        <v>1</v>
      </c>
      <c r="BJ223" s="60">
        <v>0</v>
      </c>
      <c r="BK223" s="59">
        <v>1</v>
      </c>
      <c r="BL223" s="60">
        <v>0.43327880345875203</v>
      </c>
      <c r="BM223" s="59">
        <v>4</v>
      </c>
      <c r="BN223" s="35">
        <v>0.64039999999999997</v>
      </c>
      <c r="BO223" s="33">
        <v>1</v>
      </c>
      <c r="BP223" s="34">
        <v>0.2624874793127267</v>
      </c>
      <c r="BQ223" s="33">
        <v>5</v>
      </c>
      <c r="BR223" s="36">
        <v>100</v>
      </c>
      <c r="BS223" s="33">
        <v>1</v>
      </c>
      <c r="BT223" s="85">
        <v>0</v>
      </c>
      <c r="BU223" s="3">
        <v>5</v>
      </c>
      <c r="BV223" s="37">
        <v>28.141289208377614</v>
      </c>
      <c r="BW223" s="38">
        <v>2</v>
      </c>
      <c r="BX223" s="120">
        <v>0.44571428571428573</v>
      </c>
      <c r="BY223" s="90" t="s">
        <v>177</v>
      </c>
    </row>
    <row r="224" spans="2:77" ht="12">
      <c r="B224" s="77" t="s">
        <v>263</v>
      </c>
      <c r="C224" s="38">
        <v>1323</v>
      </c>
      <c r="D224" s="78" t="s">
        <v>283</v>
      </c>
      <c r="E224" s="39" t="s">
        <v>58</v>
      </c>
      <c r="F224" s="3">
        <v>32.1</v>
      </c>
      <c r="G224" s="3">
        <v>2</v>
      </c>
      <c r="H224" s="4">
        <v>85.28</v>
      </c>
      <c r="I224" s="3">
        <v>1</v>
      </c>
      <c r="J224" s="5">
        <v>72.563683103528859</v>
      </c>
      <c r="K224" s="3">
        <v>1</v>
      </c>
      <c r="L224" s="82">
        <v>23</v>
      </c>
      <c r="M224" s="3">
        <v>5</v>
      </c>
      <c r="N224" s="1">
        <v>0.89824893516327498</v>
      </c>
      <c r="O224" s="3">
        <v>2</v>
      </c>
      <c r="P224" s="61">
        <v>4</v>
      </c>
      <c r="Q224" s="3">
        <v>1</v>
      </c>
      <c r="R224" s="70">
        <v>0.33506944444444442</v>
      </c>
      <c r="S224" s="3">
        <v>1</v>
      </c>
      <c r="T224" s="28">
        <v>0.75269140807734292</v>
      </c>
      <c r="U224" s="3">
        <v>1</v>
      </c>
      <c r="V224" s="113">
        <v>29.47</v>
      </c>
      <c r="W224" s="3">
        <v>4</v>
      </c>
      <c r="X224" s="36">
        <v>73.58</v>
      </c>
      <c r="Y224" s="3">
        <v>4</v>
      </c>
      <c r="Z224" s="36">
        <v>20.53</v>
      </c>
      <c r="AA224" s="3">
        <v>5</v>
      </c>
      <c r="AB224" s="36">
        <v>2.2200000000000002</v>
      </c>
      <c r="AC224" s="3">
        <v>5</v>
      </c>
      <c r="AD224" s="73">
        <v>2.5830258302582999E-2</v>
      </c>
      <c r="AE224" s="3">
        <v>2</v>
      </c>
      <c r="AF224" s="73">
        <v>1.8066635382449601E-2</v>
      </c>
      <c r="AG224" s="3">
        <v>2</v>
      </c>
      <c r="AH224" s="73">
        <v>0.111613876319759</v>
      </c>
      <c r="AI224" s="3">
        <v>1</v>
      </c>
      <c r="AJ224" s="73">
        <v>0.27208480565371002</v>
      </c>
      <c r="AK224" s="3">
        <v>1</v>
      </c>
      <c r="AL224" s="73">
        <v>0.96245893946504002</v>
      </c>
      <c r="AM224" s="3">
        <v>2</v>
      </c>
      <c r="AN224" s="29">
        <v>14.58333333333332</v>
      </c>
      <c r="AO224" s="3">
        <v>1</v>
      </c>
      <c r="AP224" s="29">
        <v>13.541666666666655</v>
      </c>
      <c r="AQ224" s="3">
        <v>1</v>
      </c>
      <c r="AR224" s="28">
        <v>0.13766938063594325</v>
      </c>
      <c r="AS224" s="38">
        <v>2</v>
      </c>
      <c r="AT224" s="28">
        <v>0.30042364124819182</v>
      </c>
      <c r="AU224" s="33">
        <v>3</v>
      </c>
      <c r="AV224" s="28">
        <v>0.33443703132986657</v>
      </c>
      <c r="AW224" s="33">
        <v>3</v>
      </c>
      <c r="AX224" s="31">
        <v>1.7146719531820778</v>
      </c>
      <c r="AY224" s="33">
        <v>4</v>
      </c>
      <c r="AZ224" s="28">
        <v>3.0408381631029612E-2</v>
      </c>
      <c r="BA224" s="33">
        <v>1</v>
      </c>
      <c r="BB224" s="28">
        <v>5.3817528213859774E-2</v>
      </c>
      <c r="BC224" s="33">
        <v>3</v>
      </c>
      <c r="BD224" s="32">
        <v>-0.83</v>
      </c>
      <c r="BE224" s="33">
        <v>3</v>
      </c>
      <c r="BF224" s="59">
        <v>1741.4300000000007</v>
      </c>
      <c r="BG224" s="33">
        <v>5</v>
      </c>
      <c r="BH224" s="34">
        <v>0</v>
      </c>
      <c r="BI224" s="33">
        <v>1</v>
      </c>
      <c r="BJ224" s="60">
        <v>0</v>
      </c>
      <c r="BK224" s="59">
        <v>1</v>
      </c>
      <c r="BL224" s="60">
        <v>0.37816616008105369</v>
      </c>
      <c r="BM224" s="59">
        <v>4</v>
      </c>
      <c r="BN224" s="35">
        <v>0.47239999999999999</v>
      </c>
      <c r="BO224" s="33">
        <v>3</v>
      </c>
      <c r="BP224" s="34">
        <v>1</v>
      </c>
      <c r="BQ224" s="33">
        <v>3</v>
      </c>
      <c r="BR224" s="36">
        <v>100</v>
      </c>
      <c r="BS224" s="33">
        <v>1</v>
      </c>
      <c r="BT224" s="85">
        <v>1</v>
      </c>
      <c r="BU224" s="3">
        <v>4</v>
      </c>
      <c r="BV224" s="37">
        <v>45.521297735886151</v>
      </c>
      <c r="BW224" s="38">
        <v>4</v>
      </c>
      <c r="BX224" s="120">
        <v>0.41714285714285715</v>
      </c>
      <c r="BY224" s="90" t="s">
        <v>177</v>
      </c>
    </row>
    <row r="225" spans="2:77" ht="12">
      <c r="B225" s="77" t="s">
        <v>263</v>
      </c>
      <c r="C225" s="38">
        <v>1324</v>
      </c>
      <c r="D225" s="78" t="s">
        <v>284</v>
      </c>
      <c r="E225" s="39" t="s">
        <v>58</v>
      </c>
      <c r="F225" s="3">
        <v>15.5</v>
      </c>
      <c r="G225" s="3">
        <v>3</v>
      </c>
      <c r="H225" s="4">
        <v>63.65</v>
      </c>
      <c r="I225" s="3">
        <v>3</v>
      </c>
      <c r="J225" s="5">
        <v>28.318135764944273</v>
      </c>
      <c r="K225" s="3">
        <v>5</v>
      </c>
      <c r="L225" s="82">
        <v>26</v>
      </c>
      <c r="M225" s="3">
        <v>5</v>
      </c>
      <c r="N225" s="1">
        <v>0.96604841244891548</v>
      </c>
      <c r="O225" s="3">
        <v>2</v>
      </c>
      <c r="P225" s="61">
        <v>1</v>
      </c>
      <c r="Q225" s="3">
        <v>3</v>
      </c>
      <c r="R225" s="70">
        <v>0</v>
      </c>
      <c r="S225" s="3">
        <v>0</v>
      </c>
      <c r="T225" s="28">
        <v>0.46554966474348985</v>
      </c>
      <c r="U225" s="3">
        <v>3</v>
      </c>
      <c r="V225" s="113">
        <v>50.23</v>
      </c>
      <c r="W225" s="3">
        <v>1</v>
      </c>
      <c r="X225" s="36">
        <v>88.87</v>
      </c>
      <c r="Y225" s="3">
        <v>2</v>
      </c>
      <c r="Z225" s="36">
        <v>40.71</v>
      </c>
      <c r="AA225" s="3">
        <v>2</v>
      </c>
      <c r="AB225" s="36">
        <v>18.149999999999999</v>
      </c>
      <c r="AC225" s="3">
        <v>3</v>
      </c>
      <c r="AD225" s="73">
        <v>5.7034220532319298E-3</v>
      </c>
      <c r="AE225" s="3">
        <v>5</v>
      </c>
      <c r="AF225" s="73">
        <v>1.04333868378812E-2</v>
      </c>
      <c r="AG225" s="3">
        <v>4</v>
      </c>
      <c r="AH225" s="73">
        <v>2.19966159052454E-2</v>
      </c>
      <c r="AI225" s="3">
        <v>4</v>
      </c>
      <c r="AJ225" s="73">
        <v>5.3968253968253999E-2</v>
      </c>
      <c r="AK225" s="3">
        <v>3</v>
      </c>
      <c r="AL225" s="73">
        <v>0.95786516853932602</v>
      </c>
      <c r="AM225" s="3">
        <v>1</v>
      </c>
      <c r="AN225" s="29">
        <v>13.461538461538453</v>
      </c>
      <c r="AO225" s="3">
        <v>1</v>
      </c>
      <c r="AP225" s="29">
        <v>32.692307692307658</v>
      </c>
      <c r="AQ225" s="3">
        <v>2</v>
      </c>
      <c r="AR225" s="28">
        <v>0.25894637837151613</v>
      </c>
      <c r="AS225" s="38">
        <v>5</v>
      </c>
      <c r="AT225" s="28">
        <v>0.23240694107412666</v>
      </c>
      <c r="AU225" s="33">
        <v>3</v>
      </c>
      <c r="AV225" s="28">
        <v>0.33443703132986657</v>
      </c>
      <c r="AW225" s="33">
        <v>3</v>
      </c>
      <c r="AX225" s="31">
        <v>1.7146719531820778</v>
      </c>
      <c r="AY225" s="33">
        <v>4</v>
      </c>
      <c r="AZ225" s="28">
        <v>4.3097496050192044E-2</v>
      </c>
      <c r="BA225" s="33">
        <v>2</v>
      </c>
      <c r="BB225" s="28">
        <v>2.3879311839651429E-2</v>
      </c>
      <c r="BC225" s="33">
        <v>1</v>
      </c>
      <c r="BD225" s="32">
        <v>-0.51</v>
      </c>
      <c r="BE225" s="33">
        <v>3</v>
      </c>
      <c r="BF225" s="59">
        <v>109.44000000000004</v>
      </c>
      <c r="BG225" s="33">
        <v>4</v>
      </c>
      <c r="BH225" s="34">
        <v>0</v>
      </c>
      <c r="BI225" s="33">
        <v>1</v>
      </c>
      <c r="BJ225" s="60">
        <v>0</v>
      </c>
      <c r="BK225" s="59">
        <v>1</v>
      </c>
      <c r="BL225" s="60">
        <v>0.16686790630282541</v>
      </c>
      <c r="BM225" s="59">
        <v>3</v>
      </c>
      <c r="BN225" s="35">
        <v>0.26819999999999999</v>
      </c>
      <c r="BO225" s="33">
        <v>4</v>
      </c>
      <c r="BP225" s="34">
        <v>1</v>
      </c>
      <c r="BQ225" s="33">
        <v>3</v>
      </c>
      <c r="BR225" s="36">
        <v>100</v>
      </c>
      <c r="BS225" s="33">
        <v>1</v>
      </c>
      <c r="BT225" s="85">
        <v>1</v>
      </c>
      <c r="BU225" s="3">
        <v>4</v>
      </c>
      <c r="BV225" s="37">
        <v>20.988275293885312</v>
      </c>
      <c r="BW225" s="38">
        <v>2</v>
      </c>
      <c r="BX225" s="120">
        <v>0.56571428571428573</v>
      </c>
      <c r="BY225" s="88" t="s">
        <v>65</v>
      </c>
    </row>
    <row r="226" spans="2:77" ht="12">
      <c r="B226" s="77" t="s">
        <v>263</v>
      </c>
      <c r="C226" s="38">
        <v>1325</v>
      </c>
      <c r="D226" s="78" t="s">
        <v>285</v>
      </c>
      <c r="E226" s="39" t="s">
        <v>58</v>
      </c>
      <c r="F226" s="3">
        <v>35.9</v>
      </c>
      <c r="G226" s="3">
        <v>1</v>
      </c>
      <c r="H226" s="4">
        <v>89.08</v>
      </c>
      <c r="I226" s="3">
        <v>1</v>
      </c>
      <c r="J226" s="5">
        <v>46.317314658295103</v>
      </c>
      <c r="K226" s="3">
        <v>3</v>
      </c>
      <c r="L226" s="82">
        <v>2</v>
      </c>
      <c r="M226" s="3">
        <v>5</v>
      </c>
      <c r="N226" s="1">
        <v>0.99897013388259526</v>
      </c>
      <c r="O226" s="3">
        <v>5</v>
      </c>
      <c r="P226" s="61">
        <v>2</v>
      </c>
      <c r="Q226" s="3">
        <v>2</v>
      </c>
      <c r="R226" s="70">
        <v>0.35897435897435898</v>
      </c>
      <c r="S226" s="3">
        <v>1</v>
      </c>
      <c r="T226" s="28">
        <v>0.71257601746452526</v>
      </c>
      <c r="U226" s="3">
        <v>1</v>
      </c>
      <c r="V226" s="113">
        <v>30.8</v>
      </c>
      <c r="W226" s="3">
        <v>5</v>
      </c>
      <c r="X226" s="36">
        <v>74.45</v>
      </c>
      <c r="Y226" s="3">
        <v>3</v>
      </c>
      <c r="Z226" s="36">
        <v>21.54</v>
      </c>
      <c r="AA226" s="3">
        <v>5</v>
      </c>
      <c r="AB226" s="36">
        <v>1.72</v>
      </c>
      <c r="AC226" s="3">
        <v>3</v>
      </c>
      <c r="AD226" s="73">
        <v>4.7717842323651498E-2</v>
      </c>
      <c r="AE226" s="3">
        <v>1</v>
      </c>
      <c r="AF226" s="73">
        <v>1.1459589867310001E-2</v>
      </c>
      <c r="AG226" s="3">
        <v>3</v>
      </c>
      <c r="AH226" s="73">
        <v>0.13555992141453799</v>
      </c>
      <c r="AI226" s="3">
        <v>1</v>
      </c>
      <c r="AJ226" s="73">
        <v>4.6153846153846101E-2</v>
      </c>
      <c r="AK226" s="3">
        <v>3</v>
      </c>
      <c r="AL226" s="73">
        <v>0.98733413751507804</v>
      </c>
      <c r="AM226" s="3">
        <v>5</v>
      </c>
      <c r="AN226" s="29">
        <v>5.1263024456605759</v>
      </c>
      <c r="AO226" s="3">
        <v>1</v>
      </c>
      <c r="AP226" s="29">
        <v>1.281575611415144</v>
      </c>
      <c r="AQ226" s="3">
        <v>1</v>
      </c>
      <c r="AR226" s="28">
        <v>0.20316979752851472</v>
      </c>
      <c r="AS226" s="38">
        <v>4</v>
      </c>
      <c r="AT226" s="28">
        <v>0.1934285931315041</v>
      </c>
      <c r="AU226" s="33">
        <v>2</v>
      </c>
      <c r="AV226" s="28">
        <v>0.33443703132986657</v>
      </c>
      <c r="AW226" s="33">
        <v>2</v>
      </c>
      <c r="AX226" s="31">
        <v>1.7146719531820778</v>
      </c>
      <c r="AY226" s="33">
        <v>4</v>
      </c>
      <c r="AZ226" s="28">
        <v>6.4255073994599163E-2</v>
      </c>
      <c r="BA226" s="33">
        <v>3</v>
      </c>
      <c r="BB226" s="28">
        <v>6.8078133634539892E-2</v>
      </c>
      <c r="BC226" s="33">
        <v>4</v>
      </c>
      <c r="BD226" s="32">
        <v>0.18</v>
      </c>
      <c r="BE226" s="33">
        <v>4</v>
      </c>
      <c r="BF226" s="59">
        <v>14.879999999999999</v>
      </c>
      <c r="BG226" s="33">
        <v>3</v>
      </c>
      <c r="BH226" s="34">
        <v>0.16666666666666666</v>
      </c>
      <c r="BI226" s="33">
        <v>3</v>
      </c>
      <c r="BJ226" s="60">
        <v>0</v>
      </c>
      <c r="BK226" s="59">
        <v>1</v>
      </c>
      <c r="BL226" s="60">
        <v>0.28990836067428444</v>
      </c>
      <c r="BM226" s="59">
        <v>1</v>
      </c>
      <c r="BN226" s="35">
        <v>0.67279999999999995</v>
      </c>
      <c r="BO226" s="33">
        <v>1</v>
      </c>
      <c r="BP226" s="34">
        <v>5.3944441495228385E-3</v>
      </c>
      <c r="BQ226" s="33">
        <v>4</v>
      </c>
      <c r="BR226" s="36">
        <v>100</v>
      </c>
      <c r="BS226" s="33">
        <v>1</v>
      </c>
      <c r="BT226" s="85">
        <v>1</v>
      </c>
      <c r="BU226" s="3">
        <v>5</v>
      </c>
      <c r="BV226" s="37">
        <v>62.346143745989259</v>
      </c>
      <c r="BW226" s="38">
        <v>5</v>
      </c>
      <c r="BX226" s="120">
        <v>0.47428571428571431</v>
      </c>
      <c r="BY226" s="89" t="s">
        <v>71</v>
      </c>
    </row>
    <row r="227" spans="2:77" ht="12">
      <c r="B227" s="77" t="s">
        <v>263</v>
      </c>
      <c r="C227" s="38">
        <v>1326</v>
      </c>
      <c r="D227" s="78" t="s">
        <v>286</v>
      </c>
      <c r="E227" s="39" t="s">
        <v>58</v>
      </c>
      <c r="F227" s="3">
        <v>35.5</v>
      </c>
      <c r="G227" s="3">
        <v>1</v>
      </c>
      <c r="H227" s="4">
        <v>86.1</v>
      </c>
      <c r="I227" s="3">
        <v>1</v>
      </c>
      <c r="J227" s="5">
        <v>68.836972508202294</v>
      </c>
      <c r="K227" s="3">
        <v>1</v>
      </c>
      <c r="L227" s="82">
        <v>234</v>
      </c>
      <c r="M227" s="3">
        <v>3</v>
      </c>
      <c r="N227" s="1">
        <v>0.69046538024971627</v>
      </c>
      <c r="O227" s="3">
        <v>1</v>
      </c>
      <c r="P227" s="61">
        <v>10</v>
      </c>
      <c r="Q227" s="3">
        <v>1</v>
      </c>
      <c r="R227" s="75">
        <v>0.33397932816537468</v>
      </c>
      <c r="S227" s="3">
        <v>1</v>
      </c>
      <c r="T227" s="28">
        <v>0.7727491033837518</v>
      </c>
      <c r="U227" s="3">
        <v>1</v>
      </c>
      <c r="V227" s="113">
        <v>26.75</v>
      </c>
      <c r="W227" s="3">
        <v>4</v>
      </c>
      <c r="X227" s="36">
        <v>85.64</v>
      </c>
      <c r="Y227" s="3">
        <v>5</v>
      </c>
      <c r="Z227" s="36">
        <v>23.96</v>
      </c>
      <c r="AA227" s="3">
        <v>5</v>
      </c>
      <c r="AB227" s="36">
        <v>10.35</v>
      </c>
      <c r="AC227" s="3">
        <v>2</v>
      </c>
      <c r="AD227" s="73">
        <v>2.75467775467776E-2</v>
      </c>
      <c r="AE227" s="3">
        <v>2</v>
      </c>
      <c r="AF227" s="73">
        <v>3.76242804814233E-2</v>
      </c>
      <c r="AG227" s="3">
        <v>1</v>
      </c>
      <c r="AH227" s="73">
        <v>0.102498398462524</v>
      </c>
      <c r="AI227" s="3">
        <v>1</v>
      </c>
      <c r="AJ227" s="73">
        <v>3.6855036855036903E-2</v>
      </c>
      <c r="AK227" s="3">
        <v>4</v>
      </c>
      <c r="AL227" s="73">
        <v>0.96017791732077495</v>
      </c>
      <c r="AM227" s="3">
        <v>2</v>
      </c>
      <c r="AN227" s="29">
        <v>6.1538461538461524</v>
      </c>
      <c r="AO227" s="3">
        <v>1</v>
      </c>
      <c r="AP227" s="29">
        <v>9.2307692307692299</v>
      </c>
      <c r="AQ227" s="3">
        <v>1</v>
      </c>
      <c r="AR227" s="28">
        <v>0.31899806702168026</v>
      </c>
      <c r="AS227" s="38">
        <v>5</v>
      </c>
      <c r="AT227" s="28">
        <v>6.414851512551549E-2</v>
      </c>
      <c r="AU227" s="33">
        <v>1</v>
      </c>
      <c r="AV227" s="28">
        <v>0.33443703132986657</v>
      </c>
      <c r="AW227" s="33">
        <v>1</v>
      </c>
      <c r="AX227" s="31">
        <v>1.7146719531820778</v>
      </c>
      <c r="AY227" s="33">
        <v>4</v>
      </c>
      <c r="AZ227" s="28">
        <v>3.279148595512122E-2</v>
      </c>
      <c r="BA227" s="33">
        <v>1</v>
      </c>
      <c r="BB227" s="28">
        <v>2.8943693084569885E-2</v>
      </c>
      <c r="BC227" s="33">
        <v>2</v>
      </c>
      <c r="BD227" s="32">
        <v>-0.81</v>
      </c>
      <c r="BE227" s="33">
        <v>3</v>
      </c>
      <c r="BF227" s="59">
        <v>442.65000000000003</v>
      </c>
      <c r="BG227" s="33">
        <v>5</v>
      </c>
      <c r="BH227" s="34">
        <v>0</v>
      </c>
      <c r="BI227" s="33">
        <v>1</v>
      </c>
      <c r="BJ227" s="60">
        <v>0</v>
      </c>
      <c r="BK227" s="59">
        <v>1</v>
      </c>
      <c r="BL227" s="60">
        <v>0.32944371793582133</v>
      </c>
      <c r="BM227" s="59">
        <v>2</v>
      </c>
      <c r="BN227" s="35">
        <v>0.47639999999999999</v>
      </c>
      <c r="BO227" s="33">
        <v>3</v>
      </c>
      <c r="BP227" s="34">
        <v>4.6791152382484588E-2</v>
      </c>
      <c r="BQ227" s="33">
        <v>4</v>
      </c>
      <c r="BR227" s="36">
        <v>100</v>
      </c>
      <c r="BS227" s="33">
        <v>1</v>
      </c>
      <c r="BT227" s="85">
        <v>1</v>
      </c>
      <c r="BU227" s="3">
        <v>5</v>
      </c>
      <c r="BV227" s="37">
        <v>52.106847885643148</v>
      </c>
      <c r="BW227" s="38">
        <v>4</v>
      </c>
      <c r="BX227" s="120">
        <v>0.39428571428571429</v>
      </c>
      <c r="BY227" s="90" t="s">
        <v>177</v>
      </c>
    </row>
    <row r="228" spans="2:77" ht="12">
      <c r="B228" s="77" t="s">
        <v>263</v>
      </c>
      <c r="C228" s="38">
        <v>1327</v>
      </c>
      <c r="D228" s="78" t="s">
        <v>287</v>
      </c>
      <c r="E228" s="39" t="s">
        <v>58</v>
      </c>
      <c r="F228" s="3">
        <v>29.4</v>
      </c>
      <c r="G228" s="3">
        <v>2</v>
      </c>
      <c r="H228" s="4">
        <v>81.73</v>
      </c>
      <c r="I228" s="3">
        <v>2</v>
      </c>
      <c r="J228" s="5">
        <v>48.264762096368571</v>
      </c>
      <c r="K228" s="3">
        <v>3</v>
      </c>
      <c r="L228" s="82">
        <v>36</v>
      </c>
      <c r="M228" s="3">
        <v>5</v>
      </c>
      <c r="N228" s="1">
        <v>0.93331312518945131</v>
      </c>
      <c r="O228" s="3">
        <v>2</v>
      </c>
      <c r="P228" s="61">
        <v>3</v>
      </c>
      <c r="Q228" s="3">
        <v>1</v>
      </c>
      <c r="R228" s="70">
        <v>0.29393939393939394</v>
      </c>
      <c r="S228" s="3">
        <v>2</v>
      </c>
      <c r="T228" s="28">
        <v>0.67246062685170749</v>
      </c>
      <c r="U228" s="3">
        <v>2</v>
      </c>
      <c r="V228" s="113">
        <v>43.86</v>
      </c>
      <c r="W228" s="3">
        <v>4</v>
      </c>
      <c r="X228" s="36">
        <v>81.06</v>
      </c>
      <c r="Y228" s="3">
        <v>2</v>
      </c>
      <c r="Z228" s="36">
        <v>23.04</v>
      </c>
      <c r="AA228" s="3">
        <v>1</v>
      </c>
      <c r="AB228" s="36">
        <v>5.86</v>
      </c>
      <c r="AC228" s="3">
        <v>1</v>
      </c>
      <c r="AD228" s="73">
        <v>2.54433307633E-2</v>
      </c>
      <c r="AE228" s="3">
        <v>2</v>
      </c>
      <c r="AF228" s="73">
        <v>9.4365057967107403E-3</v>
      </c>
      <c r="AG228" s="3">
        <v>4</v>
      </c>
      <c r="AH228" s="73">
        <v>2.0933977455716599E-2</v>
      </c>
      <c r="AI228" s="3">
        <v>5</v>
      </c>
      <c r="AJ228" s="73">
        <v>1.6574585635359101E-2</v>
      </c>
      <c r="AK228" s="3">
        <v>5</v>
      </c>
      <c r="AL228" s="73">
        <v>0.98463197627392796</v>
      </c>
      <c r="AM228" s="3">
        <v>4</v>
      </c>
      <c r="AN228" s="29">
        <v>4.6159348478865043</v>
      </c>
      <c r="AO228" s="3">
        <v>1</v>
      </c>
      <c r="AP228" s="29">
        <v>6.1545797971820049</v>
      </c>
      <c r="AQ228" s="3">
        <v>1</v>
      </c>
      <c r="AR228" s="28">
        <v>0.24664025995074182</v>
      </c>
      <c r="AS228" s="38">
        <v>4</v>
      </c>
      <c r="AT228" s="28">
        <v>0.4844630847124613</v>
      </c>
      <c r="AU228" s="33">
        <v>4</v>
      </c>
      <c r="AV228" s="28">
        <v>0.33443703132986657</v>
      </c>
      <c r="AW228" s="33">
        <v>4</v>
      </c>
      <c r="AX228" s="31">
        <v>1.7146719531820778</v>
      </c>
      <c r="AY228" s="33">
        <v>4</v>
      </c>
      <c r="AZ228" s="28">
        <v>3.6202555265687476E-2</v>
      </c>
      <c r="BA228" s="33">
        <v>1</v>
      </c>
      <c r="BB228" s="28">
        <v>2.4526287133506956E-2</v>
      </c>
      <c r="BC228" s="33">
        <v>1</v>
      </c>
      <c r="BD228" s="32">
        <v>-2.78</v>
      </c>
      <c r="BE228" s="33">
        <v>2</v>
      </c>
      <c r="BF228" s="59">
        <v>307.59999999999997</v>
      </c>
      <c r="BG228" s="33">
        <v>4</v>
      </c>
      <c r="BH228" s="34">
        <v>0</v>
      </c>
      <c r="BI228" s="33">
        <v>1</v>
      </c>
      <c r="BJ228" s="60">
        <v>0</v>
      </c>
      <c r="BK228" s="59">
        <v>1</v>
      </c>
      <c r="BL228" s="60">
        <v>0.52811059907834101</v>
      </c>
      <c r="BM228" s="59">
        <v>3</v>
      </c>
      <c r="BN228" s="35">
        <v>0.30420000000000003</v>
      </c>
      <c r="BO228" s="33">
        <v>4</v>
      </c>
      <c r="BP228" s="34">
        <v>0.12672763208196525</v>
      </c>
      <c r="BQ228" s="33">
        <v>5</v>
      </c>
      <c r="BR228" s="36">
        <v>100</v>
      </c>
      <c r="BS228" s="33">
        <v>1</v>
      </c>
      <c r="BT228" s="85">
        <v>7</v>
      </c>
      <c r="BU228" s="3">
        <v>2</v>
      </c>
      <c r="BV228" s="37">
        <v>47.100541860165023</v>
      </c>
      <c r="BW228" s="38">
        <v>4</v>
      </c>
      <c r="BX228" s="120">
        <v>0.49714285714285716</v>
      </c>
      <c r="BY228" s="89" t="s">
        <v>71</v>
      </c>
    </row>
    <row r="229" spans="2:77" ht="12">
      <c r="B229" s="78" t="s">
        <v>263</v>
      </c>
      <c r="C229" s="38">
        <v>1328</v>
      </c>
      <c r="D229" s="80" t="s">
        <v>288</v>
      </c>
      <c r="E229" s="39" t="s">
        <v>58</v>
      </c>
      <c r="F229" s="3">
        <v>41</v>
      </c>
      <c r="G229" s="3">
        <v>1</v>
      </c>
      <c r="H229" s="4">
        <v>87.93</v>
      </c>
      <c r="I229" s="3">
        <v>1</v>
      </c>
      <c r="J229" s="5">
        <v>54.746543778801851</v>
      </c>
      <c r="K229" s="3">
        <v>2</v>
      </c>
      <c r="L229" s="82">
        <v>8</v>
      </c>
      <c r="M229" s="3">
        <v>5</v>
      </c>
      <c r="N229" s="1">
        <v>0.95433255269320838</v>
      </c>
      <c r="O229" s="3">
        <v>2</v>
      </c>
      <c r="P229" s="61">
        <v>1</v>
      </c>
      <c r="Q229" s="3">
        <v>3</v>
      </c>
      <c r="R229" s="70">
        <v>0</v>
      </c>
      <c r="S229" s="3">
        <v>0</v>
      </c>
      <c r="T229" s="28">
        <v>0.76535942616560126</v>
      </c>
      <c r="U229" s="3">
        <v>1</v>
      </c>
      <c r="V229" s="113">
        <v>46.06</v>
      </c>
      <c r="W229" s="3">
        <v>5</v>
      </c>
      <c r="X229" s="36">
        <v>86.35</v>
      </c>
      <c r="Y229" s="3">
        <v>1</v>
      </c>
      <c r="Z229" s="36">
        <v>26.88</v>
      </c>
      <c r="AA229" s="3">
        <v>3</v>
      </c>
      <c r="AB229" s="36">
        <v>3.63</v>
      </c>
      <c r="AC229" s="3">
        <v>2</v>
      </c>
      <c r="AD229" s="73">
        <v>4.12979351032449E-2</v>
      </c>
      <c r="AE229" s="3">
        <v>1</v>
      </c>
      <c r="AF229" s="73">
        <v>3.2379924446842602E-3</v>
      </c>
      <c r="AG229" s="3">
        <v>5</v>
      </c>
      <c r="AH229" s="73">
        <v>3.7931034482758599E-2</v>
      </c>
      <c r="AI229" s="3">
        <v>3</v>
      </c>
      <c r="AJ229" s="73">
        <v>3.9215686274509803E-2</v>
      </c>
      <c r="AK229" s="3">
        <v>3</v>
      </c>
      <c r="AL229" s="73">
        <v>0.99028602266594701</v>
      </c>
      <c r="AM229" s="3">
        <v>5</v>
      </c>
      <c r="AN229" s="29">
        <v>1.9999999999999993</v>
      </c>
      <c r="AO229" s="3">
        <v>1</v>
      </c>
      <c r="AP229" s="29">
        <v>0</v>
      </c>
      <c r="AQ229" s="3">
        <v>1</v>
      </c>
      <c r="AR229" s="28">
        <v>0.23050917078074418</v>
      </c>
      <c r="AS229" s="38">
        <v>4</v>
      </c>
      <c r="AT229" s="28">
        <v>0.71300259630903096</v>
      </c>
      <c r="AU229" s="33">
        <v>5</v>
      </c>
      <c r="AV229" s="28">
        <v>0.33443703132986657</v>
      </c>
      <c r="AW229" s="33">
        <v>5</v>
      </c>
      <c r="AX229" s="31">
        <v>1.7146719531820778</v>
      </c>
      <c r="AY229" s="33">
        <v>4</v>
      </c>
      <c r="AZ229" s="28">
        <v>5.2062091088206974E-2</v>
      </c>
      <c r="BA229" s="33">
        <v>3</v>
      </c>
      <c r="BB229" s="28">
        <v>3.6355128798490677E-2</v>
      </c>
      <c r="BC229" s="33">
        <v>2</v>
      </c>
      <c r="BD229" s="32">
        <v>-1.19</v>
      </c>
      <c r="BE229" s="33">
        <v>3</v>
      </c>
      <c r="BF229" s="59"/>
      <c r="BG229" s="33">
        <v>2</v>
      </c>
      <c r="BH229" s="34">
        <v>0</v>
      </c>
      <c r="BI229" s="33">
        <v>1</v>
      </c>
      <c r="BJ229" s="60">
        <v>0</v>
      </c>
      <c r="BK229" s="59">
        <v>1</v>
      </c>
      <c r="BL229" s="60">
        <v>0.32402995234853643</v>
      </c>
      <c r="BM229" s="59">
        <v>4</v>
      </c>
      <c r="BN229" s="35">
        <v>0.68149999999999999</v>
      </c>
      <c r="BO229" s="33">
        <v>1</v>
      </c>
      <c r="BP229" s="34">
        <v>0.13872893707729808</v>
      </c>
      <c r="BQ229" s="33">
        <v>1</v>
      </c>
      <c r="BR229" s="36">
        <v>100</v>
      </c>
      <c r="BS229" s="33">
        <v>1</v>
      </c>
      <c r="BT229" s="85">
        <v>0</v>
      </c>
      <c r="BU229" s="3">
        <v>5</v>
      </c>
      <c r="BV229" s="37">
        <v>39.707733722494659</v>
      </c>
      <c r="BW229" s="38">
        <v>3</v>
      </c>
      <c r="BX229" s="120">
        <v>0.4514285714285714</v>
      </c>
      <c r="BY229" s="90" t="s">
        <v>177</v>
      </c>
    </row>
    <row r="230" spans="2:77" ht="12">
      <c r="B230" s="77" t="s">
        <v>263</v>
      </c>
      <c r="C230" s="38">
        <v>1329</v>
      </c>
      <c r="D230" s="78" t="s">
        <v>289</v>
      </c>
      <c r="E230" s="39" t="s">
        <v>58</v>
      </c>
      <c r="F230" s="3">
        <v>64.900000000000006</v>
      </c>
      <c r="G230" s="3">
        <v>1</v>
      </c>
      <c r="H230" s="4">
        <v>97.16</v>
      </c>
      <c r="I230" s="3">
        <v>1</v>
      </c>
      <c r="J230" s="5">
        <v>68.005445881552077</v>
      </c>
      <c r="K230" s="3">
        <v>1</v>
      </c>
      <c r="L230" s="82">
        <v>4</v>
      </c>
      <c r="M230" s="3">
        <v>5</v>
      </c>
      <c r="N230" s="1">
        <v>0.8274285714285714</v>
      </c>
      <c r="O230" s="3">
        <v>1</v>
      </c>
      <c r="P230" s="61">
        <v>1</v>
      </c>
      <c r="Q230" s="3">
        <v>3</v>
      </c>
      <c r="R230" s="70">
        <v>0</v>
      </c>
      <c r="S230" s="3">
        <v>0</v>
      </c>
      <c r="T230" s="28">
        <v>0.78858412599407457</v>
      </c>
      <c r="U230" s="3">
        <v>1</v>
      </c>
      <c r="V230" s="113">
        <v>34.15</v>
      </c>
      <c r="W230" s="3">
        <v>5</v>
      </c>
      <c r="X230" s="36">
        <v>82.09</v>
      </c>
      <c r="Y230" s="3">
        <v>5</v>
      </c>
      <c r="Z230" s="36">
        <v>8.91</v>
      </c>
      <c r="AA230" s="3">
        <v>5</v>
      </c>
      <c r="AB230" s="36">
        <v>0</v>
      </c>
      <c r="AC230" s="3">
        <v>1</v>
      </c>
      <c r="AD230" s="73">
        <v>5.1063829787233998E-2</v>
      </c>
      <c r="AE230" s="3">
        <v>1</v>
      </c>
      <c r="AF230" s="73">
        <v>2.58568851473241E-2</v>
      </c>
      <c r="AG230" s="3">
        <v>1</v>
      </c>
      <c r="AH230" s="73">
        <v>9.0909090909090898E-2</v>
      </c>
      <c r="AI230" s="3">
        <v>1</v>
      </c>
      <c r="AJ230" s="73">
        <v>8.1081081081081398E-3</v>
      </c>
      <c r="AK230" s="3">
        <v>5</v>
      </c>
      <c r="AL230" s="73">
        <v>0.97053517739025896</v>
      </c>
      <c r="AM230" s="3">
        <v>2</v>
      </c>
      <c r="AN230" s="29">
        <v>11.627906976744189</v>
      </c>
      <c r="AO230" s="3">
        <v>1</v>
      </c>
      <c r="AP230" s="29">
        <v>4.6511627906976747</v>
      </c>
      <c r="AQ230" s="3">
        <v>1</v>
      </c>
      <c r="AR230" s="28">
        <v>0.23943232565189521</v>
      </c>
      <c r="AS230" s="38">
        <v>4</v>
      </c>
      <c r="AT230" s="28">
        <v>0.1954736842105263</v>
      </c>
      <c r="AU230" s="33">
        <v>2</v>
      </c>
      <c r="AV230" s="28">
        <v>0.33443703132986657</v>
      </c>
      <c r="AW230" s="33">
        <v>2</v>
      </c>
      <c r="AX230" s="31">
        <v>1.7146719531820778</v>
      </c>
      <c r="AY230" s="33">
        <v>4</v>
      </c>
      <c r="AZ230" s="28">
        <v>2.3424137774218524E-2</v>
      </c>
      <c r="BA230" s="33">
        <v>1</v>
      </c>
      <c r="BB230" s="28">
        <v>2.2468111654731233E-2</v>
      </c>
      <c r="BC230" s="33">
        <v>1</v>
      </c>
      <c r="BD230" s="32">
        <v>-2.2400000000000002</v>
      </c>
      <c r="BE230" s="33">
        <v>2</v>
      </c>
      <c r="BF230" s="59">
        <v>4.5900000000000007</v>
      </c>
      <c r="BG230" s="33">
        <v>2</v>
      </c>
      <c r="BH230" s="34">
        <v>0</v>
      </c>
      <c r="BI230" s="33">
        <v>1</v>
      </c>
      <c r="BJ230" s="60">
        <v>0</v>
      </c>
      <c r="BK230" s="59">
        <v>1</v>
      </c>
      <c r="BL230" s="60">
        <v>0.77382364570976669</v>
      </c>
      <c r="BM230" s="59">
        <v>3</v>
      </c>
      <c r="BN230" s="35">
        <v>0.7157</v>
      </c>
      <c r="BO230" s="33">
        <v>1</v>
      </c>
      <c r="BP230" s="34">
        <v>1</v>
      </c>
      <c r="BQ230" s="33">
        <v>5</v>
      </c>
      <c r="BR230" s="36">
        <v>100</v>
      </c>
      <c r="BS230" s="33">
        <v>1</v>
      </c>
      <c r="BT230" s="85">
        <v>0</v>
      </c>
      <c r="BU230" s="3">
        <v>5</v>
      </c>
      <c r="BV230" s="37">
        <v>22.865323552519335</v>
      </c>
      <c r="BW230" s="38">
        <v>2</v>
      </c>
      <c r="BX230" s="120">
        <v>0.37142857142857144</v>
      </c>
      <c r="BY230" s="90" t="s">
        <v>177</v>
      </c>
    </row>
    <row r="231" spans="2:77" ht="12">
      <c r="B231" s="78" t="s">
        <v>263</v>
      </c>
      <c r="C231" s="38">
        <v>1330</v>
      </c>
      <c r="D231" s="80" t="s">
        <v>290</v>
      </c>
      <c r="E231" s="40" t="s">
        <v>79</v>
      </c>
      <c r="F231" s="3">
        <v>37.4</v>
      </c>
      <c r="G231" s="3">
        <v>1</v>
      </c>
      <c r="H231" s="4">
        <v>83.9</v>
      </c>
      <c r="I231" s="3">
        <v>2</v>
      </c>
      <c r="J231" s="5">
        <v>57.334914986160534</v>
      </c>
      <c r="K231" s="3">
        <v>2</v>
      </c>
      <c r="L231" s="82">
        <v>16</v>
      </c>
      <c r="M231" s="3">
        <v>5</v>
      </c>
      <c r="N231" s="1">
        <v>0.90266060999351072</v>
      </c>
      <c r="O231" s="3">
        <v>2</v>
      </c>
      <c r="P231" s="61">
        <v>1</v>
      </c>
      <c r="Q231" s="3">
        <v>3</v>
      </c>
      <c r="R231" s="70">
        <v>0</v>
      </c>
      <c r="S231" s="3">
        <v>0</v>
      </c>
      <c r="T231" s="28">
        <v>0.86670357087166694</v>
      </c>
      <c r="U231" s="3">
        <v>1</v>
      </c>
      <c r="V231" s="113">
        <v>38.659999999999997</v>
      </c>
      <c r="W231" s="3">
        <v>1</v>
      </c>
      <c r="X231" s="36">
        <v>70.61</v>
      </c>
      <c r="Y231" s="3">
        <v>2</v>
      </c>
      <c r="Z231" s="36">
        <v>13.49</v>
      </c>
      <c r="AA231" s="3">
        <v>5</v>
      </c>
      <c r="AB231" s="36">
        <v>0</v>
      </c>
      <c r="AC231" s="3">
        <v>1</v>
      </c>
      <c r="AD231" s="73">
        <v>7.2992700729926901E-3</v>
      </c>
      <c r="AE231" s="3">
        <v>5</v>
      </c>
      <c r="AF231" s="73">
        <v>1.06985525487728E-2</v>
      </c>
      <c r="AG231" s="3">
        <v>4</v>
      </c>
      <c r="AH231" s="73">
        <v>8.0536912751677805E-2</v>
      </c>
      <c r="AI231" s="3">
        <v>1</v>
      </c>
      <c r="AJ231" s="73">
        <v>-7.4074074074074195E-2</v>
      </c>
      <c r="AK231" s="3">
        <v>5</v>
      </c>
      <c r="AL231" s="73">
        <v>0.98552548772813098</v>
      </c>
      <c r="AM231" s="3">
        <v>4</v>
      </c>
      <c r="AN231" s="29">
        <v>6.9767441860465169</v>
      </c>
      <c r="AO231" s="3">
        <v>1</v>
      </c>
      <c r="AP231" s="29">
        <v>9.3023255813953565</v>
      </c>
      <c r="AQ231" s="3">
        <v>1</v>
      </c>
      <c r="AR231" s="28">
        <v>0.24865706215067507</v>
      </c>
      <c r="AS231" s="38">
        <v>4</v>
      </c>
      <c r="AT231" s="28">
        <v>0.12662290825158687</v>
      </c>
      <c r="AU231" s="33">
        <v>2</v>
      </c>
      <c r="AV231" s="28">
        <v>0.33443703132986657</v>
      </c>
      <c r="AW231" s="33">
        <v>2</v>
      </c>
      <c r="AX231" s="31">
        <v>1.7146719531820778</v>
      </c>
      <c r="AY231" s="33">
        <v>4</v>
      </c>
      <c r="AZ231" s="28">
        <v>2.5952420943058916E-2</v>
      </c>
      <c r="BA231" s="33">
        <v>1</v>
      </c>
      <c r="BB231" s="28">
        <v>2.5302905125056261E-2</v>
      </c>
      <c r="BC231" s="33">
        <v>1</v>
      </c>
      <c r="BD231" s="32">
        <v>-2.19</v>
      </c>
      <c r="BE231" s="33">
        <v>2</v>
      </c>
      <c r="BF231" s="59">
        <v>22.840000000000003</v>
      </c>
      <c r="BG231" s="33">
        <v>3</v>
      </c>
      <c r="BH231" s="34">
        <v>0</v>
      </c>
      <c r="BI231" s="33">
        <v>1</v>
      </c>
      <c r="BJ231" s="60">
        <v>0</v>
      </c>
      <c r="BK231" s="59">
        <v>1</v>
      </c>
      <c r="BL231" s="60">
        <v>0.40145672664952869</v>
      </c>
      <c r="BM231" s="59">
        <v>5</v>
      </c>
      <c r="BN231" s="35">
        <v>0.59619999999999995</v>
      </c>
      <c r="BO231" s="33">
        <v>2</v>
      </c>
      <c r="BP231" s="34">
        <v>0</v>
      </c>
      <c r="BQ231" s="33">
        <v>3</v>
      </c>
      <c r="BR231" s="36">
        <v>100</v>
      </c>
      <c r="BS231" s="33">
        <v>1</v>
      </c>
      <c r="BT231" s="85">
        <v>0</v>
      </c>
      <c r="BU231" s="3">
        <v>5</v>
      </c>
      <c r="BV231" s="37">
        <v>0</v>
      </c>
      <c r="BW231" s="38">
        <v>1</v>
      </c>
      <c r="BX231" s="120">
        <v>0.41142857142857142</v>
      </c>
      <c r="BY231" s="90" t="s">
        <v>177</v>
      </c>
    </row>
    <row r="232" spans="2:77" ht="12">
      <c r="B232" s="78" t="s">
        <v>263</v>
      </c>
      <c r="C232" s="38">
        <v>1331</v>
      </c>
      <c r="D232" s="80" t="s">
        <v>291</v>
      </c>
      <c r="E232" s="40" t="s">
        <v>79</v>
      </c>
      <c r="F232" s="3">
        <v>13.6</v>
      </c>
      <c r="G232" s="3">
        <v>3</v>
      </c>
      <c r="H232" s="4">
        <v>63.71</v>
      </c>
      <c r="I232" s="3">
        <v>3</v>
      </c>
      <c r="J232" s="5">
        <v>19.83718937446444</v>
      </c>
      <c r="K232" s="3">
        <v>5</v>
      </c>
      <c r="L232" s="82">
        <v>16</v>
      </c>
      <c r="M232" s="3">
        <v>5</v>
      </c>
      <c r="N232" s="1">
        <v>0.99638826185101581</v>
      </c>
      <c r="O232" s="3">
        <v>4</v>
      </c>
      <c r="P232" s="38"/>
      <c r="Q232" s="3"/>
      <c r="R232" s="70">
        <v>0</v>
      </c>
      <c r="S232" s="3">
        <v>0</v>
      </c>
      <c r="T232" s="28">
        <v>0.37687353812568231</v>
      </c>
      <c r="U232" s="3">
        <v>4</v>
      </c>
      <c r="V232" s="113">
        <v>72.709999999999994</v>
      </c>
      <c r="W232" s="3">
        <v>5</v>
      </c>
      <c r="X232" s="36">
        <v>87.24</v>
      </c>
      <c r="Y232" s="3">
        <v>5</v>
      </c>
      <c r="Z232" s="36">
        <v>38.28</v>
      </c>
      <c r="AA232" s="3">
        <v>5</v>
      </c>
      <c r="AB232" s="36">
        <v>12.85</v>
      </c>
      <c r="AC232" s="3">
        <v>1</v>
      </c>
      <c r="AD232" s="73">
        <v>3.8461538461538401E-2</v>
      </c>
      <c r="AE232" s="3">
        <v>1</v>
      </c>
      <c r="AF232" s="73">
        <v>3.2025620496397102E-2</v>
      </c>
      <c r="AG232" s="3">
        <v>1</v>
      </c>
      <c r="AH232" s="73">
        <v>7.8431372549019704E-2</v>
      </c>
      <c r="AI232" s="3">
        <v>1</v>
      </c>
      <c r="AJ232" s="73">
        <v>-0.11111111111111099</v>
      </c>
      <c r="AK232" s="3">
        <v>5</v>
      </c>
      <c r="AL232" s="73">
        <v>0.96557245796637303</v>
      </c>
      <c r="AM232" s="3">
        <v>2</v>
      </c>
      <c r="AN232" s="29">
        <v>26.923076923076927</v>
      </c>
      <c r="AO232" s="3">
        <v>2</v>
      </c>
      <c r="AP232" s="29">
        <v>53.846153846153875</v>
      </c>
      <c r="AQ232" s="3">
        <v>3</v>
      </c>
      <c r="AR232" s="28">
        <v>0.16169829543866637</v>
      </c>
      <c r="AS232" s="38">
        <v>3</v>
      </c>
      <c r="AT232" s="28">
        <v>0.64066875308845328</v>
      </c>
      <c r="AU232" s="33">
        <v>5</v>
      </c>
      <c r="AV232" s="28">
        <v>0.33443703132986657</v>
      </c>
      <c r="AW232" s="33">
        <v>5</v>
      </c>
      <c r="AX232" s="31">
        <v>1.7146719531820778</v>
      </c>
      <c r="AY232" s="33">
        <v>4</v>
      </c>
      <c r="AZ232" s="28">
        <v>3.0154337404337685E-2</v>
      </c>
      <c r="BA232" s="33">
        <v>1</v>
      </c>
      <c r="BB232" s="28">
        <v>2.2556810421027002E-2</v>
      </c>
      <c r="BC232" s="33">
        <v>1</v>
      </c>
      <c r="BD232" s="32">
        <v>-3.09</v>
      </c>
      <c r="BE232" s="33">
        <v>2</v>
      </c>
      <c r="BF232" s="59">
        <v>540.71999999999969</v>
      </c>
      <c r="BG232" s="33">
        <v>5</v>
      </c>
      <c r="BH232" s="34">
        <v>0</v>
      </c>
      <c r="BI232" s="33">
        <v>1</v>
      </c>
      <c r="BJ232" s="60">
        <v>0</v>
      </c>
      <c r="BK232" s="59">
        <v>1</v>
      </c>
      <c r="BL232" s="60">
        <v>0.44766081871345031</v>
      </c>
      <c r="BM232" s="59">
        <v>3</v>
      </c>
      <c r="BN232" s="35">
        <v>0.39939999999999998</v>
      </c>
      <c r="BO232" s="33">
        <v>3</v>
      </c>
      <c r="BP232" s="34">
        <v>0.71828593328183221</v>
      </c>
      <c r="BQ232" s="33">
        <v>4</v>
      </c>
      <c r="BR232" s="36">
        <v>100</v>
      </c>
      <c r="BS232" s="33">
        <v>1</v>
      </c>
      <c r="BT232" s="85">
        <v>0</v>
      </c>
      <c r="BU232" s="3">
        <v>5</v>
      </c>
      <c r="BV232" s="37">
        <v>20.75193260117145</v>
      </c>
      <c r="BW232" s="38">
        <v>2</v>
      </c>
      <c r="BX232" s="120">
        <v>0.52571428571428569</v>
      </c>
      <c r="BY232" s="89" t="s">
        <v>71</v>
      </c>
    </row>
    <row r="233" spans="2:77" ht="12">
      <c r="B233" s="77" t="s">
        <v>263</v>
      </c>
      <c r="C233" s="38">
        <v>1332</v>
      </c>
      <c r="D233" s="78" t="s">
        <v>292</v>
      </c>
      <c r="E233" s="39" t="s">
        <v>58</v>
      </c>
      <c r="F233" s="3">
        <v>21.2</v>
      </c>
      <c r="G233" s="3">
        <v>2</v>
      </c>
      <c r="H233" s="3" t="s">
        <v>293</v>
      </c>
      <c r="I233" s="3">
        <v>1</v>
      </c>
      <c r="J233" s="5">
        <v>55.409356725146196</v>
      </c>
      <c r="K233" s="3">
        <v>2</v>
      </c>
      <c r="L233" s="82">
        <v>0</v>
      </c>
      <c r="M233" s="3"/>
      <c r="N233" s="1">
        <v>0.89965397923875434</v>
      </c>
      <c r="O233" s="3">
        <v>2</v>
      </c>
      <c r="P233" s="38"/>
      <c r="Q233" s="3"/>
      <c r="R233" s="70">
        <v>0.35542168674698793</v>
      </c>
      <c r="S233" s="3">
        <v>1</v>
      </c>
      <c r="T233" s="28">
        <v>0.53733510057695311</v>
      </c>
      <c r="U233" s="3">
        <v>2</v>
      </c>
      <c r="V233" s="113">
        <v>33.869999999999997</v>
      </c>
      <c r="W233" s="3">
        <v>5</v>
      </c>
      <c r="X233" s="36">
        <v>86.1</v>
      </c>
      <c r="Y233" s="3">
        <v>5</v>
      </c>
      <c r="Z233" s="36">
        <v>16.46</v>
      </c>
      <c r="AA233" s="3">
        <v>4</v>
      </c>
      <c r="AB233" s="36">
        <v>7.24</v>
      </c>
      <c r="AC233" s="3">
        <v>3</v>
      </c>
      <c r="AD233" s="73">
        <v>3.3802816901408399E-2</v>
      </c>
      <c r="AE233" s="3">
        <v>1</v>
      </c>
      <c r="AF233" s="73">
        <v>3.5095320623916897E-2</v>
      </c>
      <c r="AG233" s="3">
        <v>1</v>
      </c>
      <c r="AH233" s="73">
        <v>5.5793991416309002E-2</v>
      </c>
      <c r="AI233" s="3">
        <v>2</v>
      </c>
      <c r="AJ233" s="73">
        <v>5.7199211045364899E-2</v>
      </c>
      <c r="AK233" s="3">
        <v>3</v>
      </c>
      <c r="AL233" s="73">
        <v>0.96490467937608304</v>
      </c>
      <c r="AM233" s="3">
        <v>2</v>
      </c>
      <c r="AN233" s="29">
        <v>58.341795288383437</v>
      </c>
      <c r="AO233" s="3">
        <v>4</v>
      </c>
      <c r="AP233" s="29">
        <v>76.675467099918762</v>
      </c>
      <c r="AQ233" s="3">
        <v>5</v>
      </c>
      <c r="AR233" s="28">
        <v>0.28269818764492544</v>
      </c>
      <c r="AS233" s="38">
        <v>5</v>
      </c>
      <c r="AT233" s="28">
        <v>0</v>
      </c>
      <c r="AU233" s="33">
        <v>1</v>
      </c>
      <c r="AV233" s="28">
        <v>0.33443703132986657</v>
      </c>
      <c r="AW233" s="33">
        <v>1</v>
      </c>
      <c r="AX233" s="31">
        <v>1.7146719531820778</v>
      </c>
      <c r="AY233" s="33">
        <v>4</v>
      </c>
      <c r="AZ233" s="28">
        <v>2.7436169592162732E-2</v>
      </c>
      <c r="BA233" s="33">
        <v>1</v>
      </c>
      <c r="BB233" s="28">
        <v>2.781311193972753E-2</v>
      </c>
      <c r="BC233" s="33">
        <v>1</v>
      </c>
      <c r="BD233" s="32">
        <v>-4.01</v>
      </c>
      <c r="BE233" s="33">
        <v>2</v>
      </c>
      <c r="BF233" s="59">
        <v>131.55999999999995</v>
      </c>
      <c r="BG233" s="33">
        <v>4</v>
      </c>
      <c r="BH233" s="34">
        <v>0</v>
      </c>
      <c r="BI233" s="33">
        <v>1</v>
      </c>
      <c r="BJ233" s="60">
        <v>0</v>
      </c>
      <c r="BK233" s="59">
        <v>1</v>
      </c>
      <c r="BL233" s="60">
        <v>0.41530460624071325</v>
      </c>
      <c r="BM233" s="59">
        <v>4</v>
      </c>
      <c r="BN233" s="35">
        <v>0.59540000000000004</v>
      </c>
      <c r="BO233" s="33">
        <v>2</v>
      </c>
      <c r="BP233" s="34">
        <v>5.9071175821370961E-2</v>
      </c>
      <c r="BQ233" s="33">
        <v>4</v>
      </c>
      <c r="BR233" s="36">
        <v>100</v>
      </c>
      <c r="BS233" s="33">
        <v>1</v>
      </c>
      <c r="BT233" s="85">
        <v>0</v>
      </c>
      <c r="BU233" s="3">
        <v>5</v>
      </c>
      <c r="BV233" s="37">
        <v>2.126680551206428</v>
      </c>
      <c r="BW233" s="38">
        <v>1</v>
      </c>
      <c r="BX233" s="120">
        <v>0.4</v>
      </c>
      <c r="BY233" s="90" t="s">
        <v>177</v>
      </c>
    </row>
    <row r="234" spans="2:77" ht="12">
      <c r="B234" s="76" t="s">
        <v>263</v>
      </c>
      <c r="C234" s="38">
        <v>1333</v>
      </c>
      <c r="D234" s="76" t="s">
        <v>294</v>
      </c>
      <c r="E234" s="39" t="s">
        <v>58</v>
      </c>
      <c r="F234" s="3">
        <v>23.6</v>
      </c>
      <c r="G234" s="3">
        <v>2</v>
      </c>
      <c r="H234" s="4">
        <v>77.739999999999995</v>
      </c>
      <c r="I234" s="3">
        <v>2</v>
      </c>
      <c r="J234" s="5">
        <v>43.462109955423479</v>
      </c>
      <c r="K234" s="3">
        <v>3</v>
      </c>
      <c r="L234" s="82">
        <v>0</v>
      </c>
      <c r="M234" s="3"/>
      <c r="N234" s="1">
        <v>0.9876681614349776</v>
      </c>
      <c r="O234" s="3">
        <v>3</v>
      </c>
      <c r="P234" s="38"/>
      <c r="Q234" s="3"/>
      <c r="R234" s="70">
        <v>0</v>
      </c>
      <c r="S234" s="3">
        <v>0</v>
      </c>
      <c r="T234" s="28">
        <v>0.74319039451114932</v>
      </c>
      <c r="U234" s="3">
        <v>1</v>
      </c>
      <c r="V234" s="114">
        <v>46.58</v>
      </c>
      <c r="W234" s="3">
        <v>3</v>
      </c>
      <c r="X234" s="115">
        <v>88.13</v>
      </c>
      <c r="Y234" s="3">
        <v>3</v>
      </c>
      <c r="Z234" s="115">
        <v>19.670000000000002</v>
      </c>
      <c r="AA234" s="3">
        <v>1</v>
      </c>
      <c r="AB234" s="115">
        <v>8.99</v>
      </c>
      <c r="AC234" s="3">
        <v>1</v>
      </c>
      <c r="AD234" s="73">
        <v>1.86915887850467E-2</v>
      </c>
      <c r="AE234" s="3">
        <v>3</v>
      </c>
      <c r="AF234" s="73">
        <v>1.13519091847265E-2</v>
      </c>
      <c r="AG234" s="3">
        <v>3</v>
      </c>
      <c r="AH234" s="73">
        <v>0</v>
      </c>
      <c r="AI234" s="3">
        <v>5</v>
      </c>
      <c r="AJ234" s="73">
        <v>0</v>
      </c>
      <c r="AK234" s="3">
        <v>5</v>
      </c>
      <c r="AL234" s="73">
        <v>0.97523219814241502</v>
      </c>
      <c r="AM234" s="3">
        <v>3</v>
      </c>
      <c r="AN234" s="29">
        <v>0</v>
      </c>
      <c r="AO234" s="3">
        <v>1</v>
      </c>
      <c r="AP234" s="29">
        <v>0</v>
      </c>
      <c r="AQ234" s="3">
        <v>1</v>
      </c>
      <c r="AR234" s="28">
        <v>0.33588026375014035</v>
      </c>
      <c r="AS234" s="38">
        <v>5</v>
      </c>
      <c r="AT234" s="28">
        <v>0</v>
      </c>
      <c r="AU234" s="38">
        <v>1</v>
      </c>
      <c r="AV234" s="28">
        <v>0.33443703132986657</v>
      </c>
      <c r="AW234" s="38">
        <v>1</v>
      </c>
      <c r="AX234" s="31">
        <v>1.7146719531820778</v>
      </c>
      <c r="AY234" s="38">
        <v>4</v>
      </c>
      <c r="AZ234" s="28">
        <v>3.2485366749963785E-3</v>
      </c>
      <c r="BA234" s="38">
        <v>1</v>
      </c>
      <c r="BB234" s="28">
        <v>2.4306576673784913E-2</v>
      </c>
      <c r="BC234" s="38">
        <v>1</v>
      </c>
      <c r="BD234" s="58">
        <v>-1.01</v>
      </c>
      <c r="BE234" s="38">
        <v>3</v>
      </c>
      <c r="BF234" s="59">
        <v>6.9899999999999993</v>
      </c>
      <c r="BG234" s="38">
        <v>3</v>
      </c>
      <c r="BH234" s="1">
        <v>0.22500000000000001</v>
      </c>
      <c r="BI234" s="38">
        <v>3</v>
      </c>
      <c r="BJ234" s="60">
        <v>0</v>
      </c>
      <c r="BK234" s="61">
        <v>1</v>
      </c>
      <c r="BL234" s="37">
        <v>0.39189631472147674</v>
      </c>
      <c r="BM234" s="61">
        <v>3</v>
      </c>
      <c r="BN234" s="37">
        <v>0.73399999999999999</v>
      </c>
      <c r="BO234" s="38">
        <v>1</v>
      </c>
      <c r="BP234" s="1">
        <v>0.23806478517141946</v>
      </c>
      <c r="BQ234" s="38">
        <v>4</v>
      </c>
      <c r="BR234" s="36">
        <v>100</v>
      </c>
      <c r="BS234" s="38">
        <v>1</v>
      </c>
      <c r="BT234" s="29">
        <v>0</v>
      </c>
      <c r="BU234" s="3">
        <v>5</v>
      </c>
      <c r="BV234" s="37"/>
      <c r="BW234" s="38">
        <v>1</v>
      </c>
      <c r="BX234" s="120">
        <v>0.43428571428571427</v>
      </c>
      <c r="BY234" s="90" t="s">
        <v>177</v>
      </c>
    </row>
    <row r="235" spans="2:77" ht="12">
      <c r="B235" s="76" t="s">
        <v>295</v>
      </c>
      <c r="C235" s="38">
        <v>1401</v>
      </c>
      <c r="D235" s="76" t="s">
        <v>296</v>
      </c>
      <c r="E235" s="39" t="s">
        <v>58</v>
      </c>
      <c r="F235" s="3">
        <v>21.3</v>
      </c>
      <c r="G235" s="3">
        <v>2</v>
      </c>
      <c r="H235" s="4">
        <v>68.25</v>
      </c>
      <c r="I235" s="3">
        <v>3</v>
      </c>
      <c r="J235" s="5">
        <v>82.692937094979385</v>
      </c>
      <c r="K235" s="3">
        <v>1</v>
      </c>
      <c r="L235" s="82">
        <v>650</v>
      </c>
      <c r="M235" s="3">
        <v>2</v>
      </c>
      <c r="N235" s="1">
        <v>0.99957365167341716</v>
      </c>
      <c r="O235" s="3">
        <v>5</v>
      </c>
      <c r="P235" s="38">
        <v>3</v>
      </c>
      <c r="Q235" s="3">
        <v>1</v>
      </c>
      <c r="R235" s="70">
        <v>0.22537562604340566</v>
      </c>
      <c r="S235" s="3">
        <v>2</v>
      </c>
      <c r="T235" s="28">
        <v>0.66458817829457373</v>
      </c>
      <c r="U235" s="3">
        <v>2</v>
      </c>
      <c r="V235" s="113">
        <v>60.76</v>
      </c>
      <c r="W235" s="3">
        <v>2</v>
      </c>
      <c r="X235" s="36">
        <v>95.22</v>
      </c>
      <c r="Y235" s="3">
        <v>4</v>
      </c>
      <c r="Z235" s="36">
        <v>44.42</v>
      </c>
      <c r="AA235" s="3">
        <v>2</v>
      </c>
      <c r="AB235" s="36">
        <v>47.04</v>
      </c>
      <c r="AC235" s="3">
        <v>2</v>
      </c>
      <c r="AD235" s="73">
        <v>1.42815505683475E-2</v>
      </c>
      <c r="AE235" s="3">
        <v>4</v>
      </c>
      <c r="AF235" s="73">
        <v>1.5623952256420499E-2</v>
      </c>
      <c r="AG235" s="3">
        <v>2</v>
      </c>
      <c r="AH235" s="73">
        <v>2.38970588235294E-2</v>
      </c>
      <c r="AI235" s="3">
        <v>4</v>
      </c>
      <c r="AJ235" s="73">
        <v>2.2959183673469399E-2</v>
      </c>
      <c r="AK235" s="3">
        <v>4</v>
      </c>
      <c r="AL235" s="73">
        <v>0.97331187554482701</v>
      </c>
      <c r="AM235" s="3">
        <v>3</v>
      </c>
      <c r="AN235" s="29">
        <v>46.456251709005095</v>
      </c>
      <c r="AO235" s="3">
        <v>3</v>
      </c>
      <c r="AP235" s="29">
        <v>70.866000546881608</v>
      </c>
      <c r="AQ235" s="3">
        <v>4</v>
      </c>
      <c r="AR235" s="28">
        <v>0.14694460344516316</v>
      </c>
      <c r="AS235" s="38">
        <v>2</v>
      </c>
      <c r="AT235" s="28">
        <v>0.28970071475973413</v>
      </c>
      <c r="AU235" s="38">
        <v>3</v>
      </c>
      <c r="AV235" s="28">
        <v>0.29209420548032683</v>
      </c>
      <c r="AW235" s="38">
        <v>3</v>
      </c>
      <c r="AX235" s="31">
        <v>1.8893168750933917</v>
      </c>
      <c r="AY235" s="38">
        <v>5</v>
      </c>
      <c r="AZ235" s="28">
        <v>0.22490440722307486</v>
      </c>
      <c r="BA235" s="38">
        <v>5</v>
      </c>
      <c r="BB235" s="28">
        <v>2.2219971575136849E-2</v>
      </c>
      <c r="BC235" s="38">
        <v>1</v>
      </c>
      <c r="BD235" s="32">
        <v>-6.39</v>
      </c>
      <c r="BE235" s="38">
        <v>1</v>
      </c>
      <c r="BF235" s="3">
        <v>276.92</v>
      </c>
      <c r="BG235" s="38">
        <v>4</v>
      </c>
      <c r="BH235" s="1">
        <v>0.4</v>
      </c>
      <c r="BI235" s="38">
        <v>4</v>
      </c>
      <c r="BJ235" s="37">
        <v>0.13660245858056355</v>
      </c>
      <c r="BK235" s="38">
        <v>3</v>
      </c>
      <c r="BL235" s="37">
        <v>0.27925910848768576</v>
      </c>
      <c r="BM235" s="38">
        <v>3</v>
      </c>
      <c r="BN235" s="37">
        <v>0.47620000000000001</v>
      </c>
      <c r="BO235" s="38">
        <v>3</v>
      </c>
      <c r="BP235" s="1">
        <v>6.0651850484503798E-2</v>
      </c>
      <c r="BQ235" s="38">
        <v>5</v>
      </c>
      <c r="BR235" s="36">
        <v>100</v>
      </c>
      <c r="BS235" s="38">
        <v>1</v>
      </c>
      <c r="BT235" s="29">
        <v>11</v>
      </c>
      <c r="BU235" s="3">
        <v>2</v>
      </c>
      <c r="BV235" s="37">
        <v>63.718918685747518</v>
      </c>
      <c r="BW235" s="38">
        <v>5</v>
      </c>
      <c r="BX235" s="120">
        <v>0.59428571428571431</v>
      </c>
      <c r="BY235" s="88" t="s">
        <v>65</v>
      </c>
    </row>
    <row r="236" spans="2:77" ht="12">
      <c r="B236" s="77" t="s">
        <v>295</v>
      </c>
      <c r="C236" s="38">
        <v>1402</v>
      </c>
      <c r="D236" s="78" t="s">
        <v>297</v>
      </c>
      <c r="E236" s="39" t="s">
        <v>58</v>
      </c>
      <c r="F236" s="3">
        <v>35.9</v>
      </c>
      <c r="G236" s="3">
        <v>1</v>
      </c>
      <c r="H236" s="4">
        <v>88.58</v>
      </c>
      <c r="I236" s="3">
        <v>1</v>
      </c>
      <c r="J236" s="5">
        <v>52.04559332383473</v>
      </c>
      <c r="K236" s="3">
        <v>2</v>
      </c>
      <c r="L236" s="82">
        <v>149</v>
      </c>
      <c r="M236" s="3">
        <v>3</v>
      </c>
      <c r="N236" s="1">
        <v>0.94608341810783314</v>
      </c>
      <c r="O236" s="3">
        <v>2</v>
      </c>
      <c r="P236" s="38">
        <v>2</v>
      </c>
      <c r="Q236" s="3">
        <v>2</v>
      </c>
      <c r="R236" s="70">
        <v>0.25435540069686413</v>
      </c>
      <c r="S236" s="3">
        <v>2</v>
      </c>
      <c r="T236" s="28">
        <v>0.73892441860465119</v>
      </c>
      <c r="U236" s="3">
        <v>1</v>
      </c>
      <c r="V236" s="113">
        <v>44.44</v>
      </c>
      <c r="W236" s="3">
        <v>2</v>
      </c>
      <c r="X236" s="36">
        <v>86.3</v>
      </c>
      <c r="Y236" s="3">
        <v>5</v>
      </c>
      <c r="Z236" s="36">
        <v>15.01</v>
      </c>
      <c r="AA236" s="3">
        <v>5</v>
      </c>
      <c r="AB236" s="36">
        <v>1.56</v>
      </c>
      <c r="AC236" s="3">
        <v>3</v>
      </c>
      <c r="AD236" s="73">
        <v>1.1470281543274201E-2</v>
      </c>
      <c r="AE236" s="3">
        <v>4</v>
      </c>
      <c r="AF236" s="73">
        <v>2.45237130117552E-2</v>
      </c>
      <c r="AG236" s="3">
        <v>1</v>
      </c>
      <c r="AH236" s="73">
        <v>0.102459016393443</v>
      </c>
      <c r="AI236" s="3">
        <v>1</v>
      </c>
      <c r="AJ236" s="73">
        <v>6.1601642710472297E-2</v>
      </c>
      <c r="AK236" s="3">
        <v>3</v>
      </c>
      <c r="AL236" s="73">
        <v>0.97040940413457699</v>
      </c>
      <c r="AM236" s="3">
        <v>2</v>
      </c>
      <c r="AN236" s="29">
        <v>27.118644067796577</v>
      </c>
      <c r="AO236" s="3">
        <v>2</v>
      </c>
      <c r="AP236" s="29">
        <v>11.864406779661003</v>
      </c>
      <c r="AQ236" s="3">
        <v>1</v>
      </c>
      <c r="AR236" s="28">
        <v>0.21072740379596838</v>
      </c>
      <c r="AS236" s="38">
        <v>4</v>
      </c>
      <c r="AT236" s="28">
        <v>0.22102458398270577</v>
      </c>
      <c r="AU236" s="38">
        <v>3</v>
      </c>
      <c r="AV236" s="28">
        <v>0.29209420548032683</v>
      </c>
      <c r="AW236" s="38">
        <v>3</v>
      </c>
      <c r="AX236" s="31">
        <v>1.8893168750933917</v>
      </c>
      <c r="AY236" s="38">
        <v>5</v>
      </c>
      <c r="AZ236" s="28">
        <v>6.6869389797256082E-2</v>
      </c>
      <c r="BA236" s="38">
        <v>3</v>
      </c>
      <c r="BB236" s="28">
        <v>2.4012276223124171E-2</v>
      </c>
      <c r="BC236" s="38">
        <v>1</v>
      </c>
      <c r="BD236" s="32">
        <v>-11.8</v>
      </c>
      <c r="BE236" s="38">
        <v>1</v>
      </c>
      <c r="BF236" s="3">
        <v>62.800000000000004</v>
      </c>
      <c r="BG236" s="38">
        <v>3</v>
      </c>
      <c r="BH236" s="1">
        <v>0</v>
      </c>
      <c r="BI236" s="38">
        <v>1</v>
      </c>
      <c r="BJ236" s="37">
        <v>0</v>
      </c>
      <c r="BK236" s="38">
        <v>1</v>
      </c>
      <c r="BL236" s="37">
        <v>0.30123231401186673</v>
      </c>
      <c r="BM236" s="38">
        <v>2</v>
      </c>
      <c r="BN236" s="37">
        <v>0.25829999999999997</v>
      </c>
      <c r="BO236" s="38">
        <v>5</v>
      </c>
      <c r="BP236" s="1">
        <v>0.34129827904736287</v>
      </c>
      <c r="BQ236" s="38">
        <v>5</v>
      </c>
      <c r="BR236" s="36">
        <v>100</v>
      </c>
      <c r="BS236" s="38">
        <v>1</v>
      </c>
      <c r="BT236" s="29">
        <v>1</v>
      </c>
      <c r="BU236" s="3">
        <v>5</v>
      </c>
      <c r="BV236" s="37">
        <v>63.652444631049129</v>
      </c>
      <c r="BW236" s="38">
        <v>5</v>
      </c>
      <c r="BX236" s="120">
        <v>0.44</v>
      </c>
      <c r="BY236" s="90" t="s">
        <v>177</v>
      </c>
    </row>
    <row r="237" spans="2:77" ht="12">
      <c r="B237" s="77" t="s">
        <v>295</v>
      </c>
      <c r="C237" s="38">
        <v>1403</v>
      </c>
      <c r="D237" s="78" t="s">
        <v>298</v>
      </c>
      <c r="E237" s="39" t="s">
        <v>58</v>
      </c>
      <c r="F237" s="3">
        <v>26.9</v>
      </c>
      <c r="G237" s="3">
        <v>2</v>
      </c>
      <c r="H237" s="4">
        <v>76.88</v>
      </c>
      <c r="I237" s="3">
        <v>2</v>
      </c>
      <c r="J237" s="5">
        <v>41.031492469192152</v>
      </c>
      <c r="K237" s="3">
        <v>4</v>
      </c>
      <c r="L237" s="82">
        <v>159</v>
      </c>
      <c r="M237" s="3">
        <v>3</v>
      </c>
      <c r="N237" s="1">
        <v>0.99887260428410374</v>
      </c>
      <c r="O237" s="3">
        <v>5</v>
      </c>
      <c r="P237" s="38">
        <v>1</v>
      </c>
      <c r="Q237" s="3">
        <v>3</v>
      </c>
      <c r="R237" s="70">
        <v>0</v>
      </c>
      <c r="S237" s="3">
        <v>0</v>
      </c>
      <c r="T237" s="28">
        <v>0.63019379844961243</v>
      </c>
      <c r="U237" s="3">
        <v>2</v>
      </c>
      <c r="V237" s="113">
        <v>64.819999999999993</v>
      </c>
      <c r="W237" s="3">
        <v>5</v>
      </c>
      <c r="X237" s="36">
        <v>98.95</v>
      </c>
      <c r="Y237" s="3">
        <v>1</v>
      </c>
      <c r="Z237" s="36">
        <v>37.74</v>
      </c>
      <c r="AA237" s="3">
        <v>5</v>
      </c>
      <c r="AB237" s="36">
        <v>7.05</v>
      </c>
      <c r="AC237" s="3">
        <v>4</v>
      </c>
      <c r="AD237" s="73">
        <v>4.4573643410852702E-2</v>
      </c>
      <c r="AE237" s="3">
        <v>1</v>
      </c>
      <c r="AF237" s="73">
        <v>6.7476383265856503E-3</v>
      </c>
      <c r="AG237" s="3">
        <v>5</v>
      </c>
      <c r="AH237" s="73">
        <v>0.110151187904968</v>
      </c>
      <c r="AI237" s="3">
        <v>1</v>
      </c>
      <c r="AJ237" s="73">
        <v>8.8359788359788305E-2</v>
      </c>
      <c r="AK237" s="3">
        <v>2</v>
      </c>
      <c r="AL237" s="73">
        <v>0.98650472334682904</v>
      </c>
      <c r="AM237" s="3">
        <v>4</v>
      </c>
      <c r="AN237" s="29">
        <v>52.72727272727272</v>
      </c>
      <c r="AO237" s="3">
        <v>4</v>
      </c>
      <c r="AP237" s="29">
        <v>67.272727272727266</v>
      </c>
      <c r="AQ237" s="3">
        <v>4</v>
      </c>
      <c r="AR237" s="28">
        <v>0.18093614102098679</v>
      </c>
      <c r="AS237" s="38">
        <v>3</v>
      </c>
      <c r="AT237" s="28">
        <v>8.4460997310159311E-2</v>
      </c>
      <c r="AU237" s="38">
        <v>1</v>
      </c>
      <c r="AV237" s="28">
        <v>0.29209420548032683</v>
      </c>
      <c r="AW237" s="38">
        <v>1</v>
      </c>
      <c r="AX237" s="31">
        <v>1.8893168750933917</v>
      </c>
      <c r="AY237" s="38">
        <v>5</v>
      </c>
      <c r="AZ237" s="28">
        <v>4.1404321784604528E-2</v>
      </c>
      <c r="BA237" s="38">
        <v>2</v>
      </c>
      <c r="BB237" s="28">
        <v>2.3702019840261455E-2</v>
      </c>
      <c r="BC237" s="38">
        <v>1</v>
      </c>
      <c r="BD237" s="32">
        <v>-7.06</v>
      </c>
      <c r="BE237" s="38">
        <v>1</v>
      </c>
      <c r="BF237" s="3">
        <v>272.57000000000005</v>
      </c>
      <c r="BG237" s="38">
        <v>4</v>
      </c>
      <c r="BH237" s="1">
        <v>0</v>
      </c>
      <c r="BI237" s="38">
        <v>1</v>
      </c>
      <c r="BJ237" s="37">
        <v>0</v>
      </c>
      <c r="BK237" s="38">
        <v>1</v>
      </c>
      <c r="BL237" s="37">
        <v>0.19803715387311602</v>
      </c>
      <c r="BM237" s="38">
        <v>3</v>
      </c>
      <c r="BN237" s="37">
        <v>0.16370000000000001</v>
      </c>
      <c r="BO237" s="38">
        <v>5</v>
      </c>
      <c r="BP237" s="1">
        <v>1</v>
      </c>
      <c r="BQ237" s="38">
        <v>3</v>
      </c>
      <c r="BR237" s="36">
        <v>100</v>
      </c>
      <c r="BS237" s="38">
        <v>1</v>
      </c>
      <c r="BT237" s="29">
        <v>0</v>
      </c>
      <c r="BU237" s="3">
        <v>5</v>
      </c>
      <c r="BV237" s="37">
        <v>63.0154975084942</v>
      </c>
      <c r="BW237" s="38">
        <v>5</v>
      </c>
      <c r="BX237" s="120">
        <v>0.55428571428571427</v>
      </c>
      <c r="BY237" s="88" t="s">
        <v>65</v>
      </c>
    </row>
    <row r="238" spans="2:77" ht="12">
      <c r="B238" s="77" t="s">
        <v>295</v>
      </c>
      <c r="C238" s="38">
        <v>1404</v>
      </c>
      <c r="D238" s="78" t="s">
        <v>299</v>
      </c>
      <c r="E238" s="39" t="s">
        <v>58</v>
      </c>
      <c r="F238" s="3">
        <v>34</v>
      </c>
      <c r="G238" s="3">
        <v>1</v>
      </c>
      <c r="H238" s="4">
        <v>84.44</v>
      </c>
      <c r="I238" s="3">
        <v>2</v>
      </c>
      <c r="J238" s="5">
        <v>60.44514546091834</v>
      </c>
      <c r="K238" s="3">
        <v>2</v>
      </c>
      <c r="L238" s="82">
        <v>572</v>
      </c>
      <c r="M238" s="3">
        <v>2</v>
      </c>
      <c r="N238" s="1">
        <v>0.95120364346128827</v>
      </c>
      <c r="O238" s="3">
        <v>2</v>
      </c>
      <c r="P238" s="38">
        <v>2</v>
      </c>
      <c r="Q238" s="3">
        <v>2</v>
      </c>
      <c r="R238" s="70">
        <v>0.30821917808219179</v>
      </c>
      <c r="S238" s="3">
        <v>2</v>
      </c>
      <c r="T238" s="28">
        <v>0.63685077519379851</v>
      </c>
      <c r="U238" s="3">
        <v>2</v>
      </c>
      <c r="V238" s="113">
        <v>32.08</v>
      </c>
      <c r="W238" s="3">
        <v>2</v>
      </c>
      <c r="X238" s="36">
        <v>80.709999999999994</v>
      </c>
      <c r="Y238" s="3">
        <v>5</v>
      </c>
      <c r="Z238" s="36">
        <v>15.52</v>
      </c>
      <c r="AA238" s="3">
        <v>4</v>
      </c>
      <c r="AB238" s="36">
        <v>2.7</v>
      </c>
      <c r="AC238" s="3">
        <v>5</v>
      </c>
      <c r="AD238" s="73">
        <v>1.3761467889908299E-2</v>
      </c>
      <c r="AE238" s="3">
        <v>4</v>
      </c>
      <c r="AF238" s="73">
        <v>2.0844011617973699E-2</v>
      </c>
      <c r="AG238" s="3">
        <v>1</v>
      </c>
      <c r="AH238" s="73">
        <v>4.9921996879875197E-2</v>
      </c>
      <c r="AI238" s="3">
        <v>2</v>
      </c>
      <c r="AJ238" s="73">
        <v>0.157190635451505</v>
      </c>
      <c r="AK238" s="3">
        <v>1</v>
      </c>
      <c r="AL238" s="73">
        <v>0.94003075345976395</v>
      </c>
      <c r="AM238" s="3">
        <v>1</v>
      </c>
      <c r="AN238" s="29">
        <v>20.895522388059703</v>
      </c>
      <c r="AO238" s="3">
        <v>2</v>
      </c>
      <c r="AP238" s="29">
        <v>25.373134328358205</v>
      </c>
      <c r="AQ238" s="3">
        <v>2</v>
      </c>
      <c r="AR238" s="28">
        <v>0.24130334218048849</v>
      </c>
      <c r="AS238" s="38">
        <v>4</v>
      </c>
      <c r="AT238" s="28">
        <v>4.9576685118853804E-2</v>
      </c>
      <c r="AU238" s="38">
        <v>1</v>
      </c>
      <c r="AV238" s="28">
        <v>0.29209420548032683</v>
      </c>
      <c r="AW238" s="38">
        <v>1</v>
      </c>
      <c r="AX238" s="31">
        <v>1.8893168750933917</v>
      </c>
      <c r="AY238" s="38">
        <v>5</v>
      </c>
      <c r="AZ238" s="28">
        <v>2.7828435082248255E-2</v>
      </c>
      <c r="BA238" s="38">
        <v>1</v>
      </c>
      <c r="BB238" s="28">
        <v>2.5185438609239739E-2</v>
      </c>
      <c r="BC238" s="38">
        <v>1</v>
      </c>
      <c r="BD238" s="32">
        <v>-0.09</v>
      </c>
      <c r="BE238" s="38">
        <v>4</v>
      </c>
      <c r="BF238" s="3">
        <v>132.1</v>
      </c>
      <c r="BG238" s="38">
        <v>4</v>
      </c>
      <c r="BH238" s="1">
        <v>0</v>
      </c>
      <c r="BI238" s="38">
        <v>1</v>
      </c>
      <c r="BJ238" s="37">
        <v>0</v>
      </c>
      <c r="BK238" s="38">
        <v>1</v>
      </c>
      <c r="BL238" s="37">
        <v>0.5963640684410646</v>
      </c>
      <c r="BM238" s="38">
        <v>2</v>
      </c>
      <c r="BN238" s="37">
        <v>0.64390000000000003</v>
      </c>
      <c r="BO238" s="38">
        <v>1</v>
      </c>
      <c r="BP238" s="1">
        <v>0.77012045649040739</v>
      </c>
      <c r="BQ238" s="38">
        <v>4</v>
      </c>
      <c r="BR238" s="36">
        <v>100</v>
      </c>
      <c r="BS238" s="38">
        <v>1</v>
      </c>
      <c r="BT238" s="29">
        <v>1</v>
      </c>
      <c r="BU238" s="3">
        <v>5</v>
      </c>
      <c r="BV238" s="37">
        <v>68.258300367798938</v>
      </c>
      <c r="BW238" s="38">
        <v>5</v>
      </c>
      <c r="BX238" s="120">
        <v>0.42285714285714288</v>
      </c>
      <c r="BY238" s="90" t="s">
        <v>177</v>
      </c>
    </row>
    <row r="239" spans="2:77" ht="12">
      <c r="B239" s="76" t="s">
        <v>295</v>
      </c>
      <c r="C239" s="38">
        <v>1405</v>
      </c>
      <c r="D239" s="76" t="s">
        <v>300</v>
      </c>
      <c r="E239" s="41" t="s">
        <v>89</v>
      </c>
      <c r="F239" s="3">
        <v>40.6</v>
      </c>
      <c r="G239" s="3">
        <v>1</v>
      </c>
      <c r="H239" s="4">
        <v>92.75</v>
      </c>
      <c r="I239" s="3">
        <v>1</v>
      </c>
      <c r="J239" s="5">
        <v>79.942965779467684</v>
      </c>
      <c r="K239" s="3">
        <v>1</v>
      </c>
      <c r="L239" s="82">
        <v>656</v>
      </c>
      <c r="M239" s="3">
        <v>2</v>
      </c>
      <c r="N239" s="1">
        <v>0.40579439252336447</v>
      </c>
      <c r="O239" s="3">
        <v>1</v>
      </c>
      <c r="P239" s="38">
        <v>2</v>
      </c>
      <c r="Q239" s="3">
        <v>2</v>
      </c>
      <c r="R239" s="70">
        <v>0.29180327868852457</v>
      </c>
      <c r="S239" s="3">
        <v>2</v>
      </c>
      <c r="T239" s="28">
        <v>0.85098352713178316</v>
      </c>
      <c r="U239" s="3">
        <v>1</v>
      </c>
      <c r="V239" s="113">
        <v>52.06</v>
      </c>
      <c r="W239" s="3">
        <v>4</v>
      </c>
      <c r="X239" s="36">
        <v>83.66</v>
      </c>
      <c r="Y239" s="3">
        <v>3</v>
      </c>
      <c r="Z239" s="36">
        <v>86.36</v>
      </c>
      <c r="AA239" s="3">
        <v>4</v>
      </c>
      <c r="AB239" s="36">
        <v>3.53</v>
      </c>
      <c r="AC239" s="3">
        <v>1</v>
      </c>
      <c r="AD239" s="73">
        <v>2.9778018408229599E-2</v>
      </c>
      <c r="AE239" s="3">
        <v>2</v>
      </c>
      <c r="AF239" s="73">
        <v>1.29056989522106E-2</v>
      </c>
      <c r="AG239" s="3">
        <v>3</v>
      </c>
      <c r="AH239" s="73">
        <v>6.1835106382978698E-2</v>
      </c>
      <c r="AI239" s="3">
        <v>2</v>
      </c>
      <c r="AJ239" s="73">
        <v>1.8456375838926099E-2</v>
      </c>
      <c r="AK239" s="3">
        <v>4</v>
      </c>
      <c r="AL239" s="73">
        <v>0.98607206746741605</v>
      </c>
      <c r="AM239" s="3">
        <v>4</v>
      </c>
      <c r="AN239" s="29">
        <v>1.4492753623188408</v>
      </c>
      <c r="AO239" s="3">
        <v>1</v>
      </c>
      <c r="AP239" s="29">
        <v>8.6956521739130448</v>
      </c>
      <c r="AQ239" s="3">
        <v>1</v>
      </c>
      <c r="AR239" s="28">
        <v>0.32977912323629788</v>
      </c>
      <c r="AS239" s="38">
        <v>5</v>
      </c>
      <c r="AT239" s="28">
        <v>7.5444012237157201E-2</v>
      </c>
      <c r="AU239" s="38">
        <v>1</v>
      </c>
      <c r="AV239" s="28">
        <v>0.29209420548032683</v>
      </c>
      <c r="AW239" s="38">
        <v>1</v>
      </c>
      <c r="AX239" s="31">
        <v>1.8893168750933917</v>
      </c>
      <c r="AY239" s="38">
        <v>5</v>
      </c>
      <c r="AZ239" s="28">
        <v>4.0520095192462018E-2</v>
      </c>
      <c r="BA239" s="38">
        <v>2</v>
      </c>
      <c r="BB239" s="28">
        <v>2.7851306739986988E-2</v>
      </c>
      <c r="BC239" s="38">
        <v>1</v>
      </c>
      <c r="BD239" s="32">
        <v>-1.3</v>
      </c>
      <c r="BE239" s="38">
        <v>3</v>
      </c>
      <c r="BF239" s="3">
        <v>630.86000000000013</v>
      </c>
      <c r="BG239" s="38">
        <v>5</v>
      </c>
      <c r="BH239" s="1">
        <v>0</v>
      </c>
      <c r="BI239" s="38">
        <v>1</v>
      </c>
      <c r="BJ239" s="37">
        <v>0</v>
      </c>
      <c r="BK239" s="38">
        <v>1</v>
      </c>
      <c r="BL239" s="37">
        <v>0.39094180637233389</v>
      </c>
      <c r="BM239" s="38">
        <v>4</v>
      </c>
      <c r="BN239" s="37">
        <v>0.2051</v>
      </c>
      <c r="BO239" s="38">
        <v>5</v>
      </c>
      <c r="BP239" s="1">
        <v>1.3436853935175732E-2</v>
      </c>
      <c r="BQ239" s="38">
        <v>4</v>
      </c>
      <c r="BR239" s="36">
        <v>100</v>
      </c>
      <c r="BS239" s="38">
        <v>1</v>
      </c>
      <c r="BT239" s="29">
        <v>1</v>
      </c>
      <c r="BU239" s="3">
        <v>5</v>
      </c>
      <c r="BV239" s="37">
        <v>57.720843644677707</v>
      </c>
      <c r="BW239" s="38">
        <v>5</v>
      </c>
      <c r="BX239" s="120">
        <v>0.49142857142857144</v>
      </c>
      <c r="BY239" s="89" t="s">
        <v>71</v>
      </c>
    </row>
    <row r="240" spans="2:77" ht="12">
      <c r="B240" s="78" t="s">
        <v>295</v>
      </c>
      <c r="C240" s="38">
        <v>1406</v>
      </c>
      <c r="D240" s="78" t="s">
        <v>301</v>
      </c>
      <c r="E240" s="45" t="s">
        <v>121</v>
      </c>
      <c r="F240" s="3">
        <v>28.7</v>
      </c>
      <c r="G240" s="3">
        <v>2</v>
      </c>
      <c r="H240" s="4">
        <v>83.47</v>
      </c>
      <c r="I240" s="3">
        <v>2</v>
      </c>
      <c r="J240" s="5">
        <v>58.777319406653206</v>
      </c>
      <c r="K240" s="3">
        <v>2</v>
      </c>
      <c r="L240" s="82">
        <v>550</v>
      </c>
      <c r="M240" s="3">
        <v>2</v>
      </c>
      <c r="N240" s="1">
        <v>0.99012335560018028</v>
      </c>
      <c r="O240" s="3">
        <v>3</v>
      </c>
      <c r="P240" s="38">
        <v>6</v>
      </c>
      <c r="Q240" s="3">
        <v>1</v>
      </c>
      <c r="R240" s="75">
        <v>0.24935952177625961</v>
      </c>
      <c r="S240" s="3">
        <v>2</v>
      </c>
      <c r="T240" s="28">
        <v>0.8032751937984498</v>
      </c>
      <c r="U240" s="3">
        <v>1</v>
      </c>
      <c r="V240" s="113">
        <v>40.590000000000003</v>
      </c>
      <c r="W240" s="3">
        <v>4</v>
      </c>
      <c r="X240" s="36">
        <v>90.28</v>
      </c>
      <c r="Y240" s="3">
        <v>3</v>
      </c>
      <c r="Z240" s="36">
        <v>24.33</v>
      </c>
      <c r="AA240" s="3">
        <v>1</v>
      </c>
      <c r="AB240" s="36">
        <v>8.35</v>
      </c>
      <c r="AC240" s="3">
        <v>3</v>
      </c>
      <c r="AD240" s="73">
        <v>2.54652301665035E-2</v>
      </c>
      <c r="AE240" s="3">
        <v>2</v>
      </c>
      <c r="AF240" s="73">
        <v>1.34580593919604E-2</v>
      </c>
      <c r="AG240" s="3">
        <v>3</v>
      </c>
      <c r="AH240" s="73">
        <v>1.7627308337996601E-2</v>
      </c>
      <c r="AI240" s="3">
        <v>5</v>
      </c>
      <c r="AJ240" s="73">
        <v>5.3333333333333302E-2</v>
      </c>
      <c r="AK240" s="3">
        <v>3</v>
      </c>
      <c r="AL240" s="73">
        <v>0.97515774610598804</v>
      </c>
      <c r="AM240" s="3">
        <v>3</v>
      </c>
      <c r="AN240" s="29">
        <v>31.250000000000011</v>
      </c>
      <c r="AO240" s="3">
        <v>2</v>
      </c>
      <c r="AP240" s="29">
        <v>44.886363636363633</v>
      </c>
      <c r="AQ240" s="3">
        <v>2</v>
      </c>
      <c r="AR240" s="28">
        <v>0.23124702631676639</v>
      </c>
      <c r="AS240" s="38">
        <v>4</v>
      </c>
      <c r="AT240" s="28">
        <v>0.20562466653562106</v>
      </c>
      <c r="AU240" s="38">
        <v>2</v>
      </c>
      <c r="AV240" s="28">
        <v>0.29209420548032683</v>
      </c>
      <c r="AW240" s="38">
        <v>2</v>
      </c>
      <c r="AX240" s="31">
        <v>1.8893168750933917</v>
      </c>
      <c r="AY240" s="38">
        <v>5</v>
      </c>
      <c r="AZ240" s="28">
        <v>2.892428552132844E-2</v>
      </c>
      <c r="BA240" s="38">
        <v>1</v>
      </c>
      <c r="BB240" s="28">
        <v>2.0645969329230594E-2</v>
      </c>
      <c r="BC240" s="38">
        <v>1</v>
      </c>
      <c r="BD240" s="32">
        <v>-3.17</v>
      </c>
      <c r="BE240" s="38">
        <v>2</v>
      </c>
      <c r="BF240" s="3">
        <v>10.219999999999999</v>
      </c>
      <c r="BG240" s="38">
        <v>3</v>
      </c>
      <c r="BH240" s="1">
        <v>0.48333333333333334</v>
      </c>
      <c r="BI240" s="38">
        <v>4</v>
      </c>
      <c r="BJ240" s="37">
        <v>4.5958876268461921E-4</v>
      </c>
      <c r="BK240" s="38">
        <v>3</v>
      </c>
      <c r="BL240" s="37">
        <v>0.54929577464788737</v>
      </c>
      <c r="BM240" s="38">
        <v>3</v>
      </c>
      <c r="BN240" s="37">
        <v>0.38719999999999999</v>
      </c>
      <c r="BO240" s="38">
        <v>4</v>
      </c>
      <c r="BP240" s="1">
        <v>0.37510263444515729</v>
      </c>
      <c r="BQ240" s="38">
        <v>5</v>
      </c>
      <c r="BR240" s="36">
        <v>100</v>
      </c>
      <c r="BS240" s="38">
        <v>1</v>
      </c>
      <c r="BT240" s="29">
        <v>2</v>
      </c>
      <c r="BU240" s="3">
        <v>4</v>
      </c>
      <c r="BV240" s="37">
        <v>63.816202183403398</v>
      </c>
      <c r="BW240" s="38">
        <v>5</v>
      </c>
      <c r="BX240" s="120">
        <v>0.52</v>
      </c>
      <c r="BY240" s="89" t="s">
        <v>71</v>
      </c>
    </row>
    <row r="241" spans="2:77" ht="12">
      <c r="B241" s="78" t="s">
        <v>295</v>
      </c>
      <c r="C241" s="3">
        <v>1407</v>
      </c>
      <c r="D241" s="77" t="s">
        <v>302</v>
      </c>
      <c r="E241" s="40" t="s">
        <v>79</v>
      </c>
      <c r="F241" s="3">
        <v>29.4</v>
      </c>
      <c r="G241" s="3">
        <v>2</v>
      </c>
      <c r="H241" s="4">
        <v>88.56</v>
      </c>
      <c r="I241" s="3">
        <v>1</v>
      </c>
      <c r="J241" s="5">
        <v>42.441314553990608</v>
      </c>
      <c r="K241" s="3">
        <v>4</v>
      </c>
      <c r="L241" s="82">
        <v>6</v>
      </c>
      <c r="M241" s="3">
        <v>5</v>
      </c>
      <c r="N241" s="1">
        <v>0.97462406015037595</v>
      </c>
      <c r="O241" s="3">
        <v>2</v>
      </c>
      <c r="P241" s="38"/>
      <c r="Q241" s="3"/>
      <c r="R241" s="70">
        <v>0</v>
      </c>
      <c r="S241" s="3">
        <v>0</v>
      </c>
      <c r="T241" s="28">
        <v>0.82879360465116292</v>
      </c>
      <c r="U241" s="3">
        <v>1</v>
      </c>
      <c r="V241" s="113">
        <v>55.91</v>
      </c>
      <c r="W241" s="3">
        <v>1</v>
      </c>
      <c r="X241" s="36">
        <v>83.09</v>
      </c>
      <c r="Y241" s="3">
        <v>1</v>
      </c>
      <c r="Z241" s="36">
        <v>33.9</v>
      </c>
      <c r="AA241" s="3">
        <v>1</v>
      </c>
      <c r="AB241" s="36">
        <v>1.18</v>
      </c>
      <c r="AC241" s="3">
        <v>4</v>
      </c>
      <c r="AD241" s="73">
        <v>6.43086816720262E-3</v>
      </c>
      <c r="AE241" s="3">
        <v>5</v>
      </c>
      <c r="AF241" s="73">
        <v>3.4188034188034101E-3</v>
      </c>
      <c r="AG241" s="3">
        <v>5</v>
      </c>
      <c r="AH241" s="73">
        <v>8.4033613445377905E-3</v>
      </c>
      <c r="AI241" s="3">
        <v>5</v>
      </c>
      <c r="AJ241" s="73">
        <v>8.3815028901734104E-2</v>
      </c>
      <c r="AK241" s="3">
        <v>2</v>
      </c>
      <c r="AL241" s="73">
        <v>0.99316239316239296</v>
      </c>
      <c r="AM241" s="3">
        <v>5</v>
      </c>
      <c r="AN241" s="29">
        <v>8.3333333333333393</v>
      </c>
      <c r="AO241" s="3">
        <v>1</v>
      </c>
      <c r="AP241" s="29">
        <v>30.555555555555578</v>
      </c>
      <c r="AQ241" s="3">
        <v>2</v>
      </c>
      <c r="AR241" s="28">
        <v>0.11012345736560836</v>
      </c>
      <c r="AS241" s="38">
        <v>1</v>
      </c>
      <c r="AT241" s="28">
        <v>3.3061498270140509E-2</v>
      </c>
      <c r="AU241" s="38">
        <v>1</v>
      </c>
      <c r="AV241" s="28">
        <v>0.29209420548032683</v>
      </c>
      <c r="AW241" s="38">
        <v>1</v>
      </c>
      <c r="AX241" s="31">
        <v>1.8893168750933917</v>
      </c>
      <c r="AY241" s="38">
        <v>5</v>
      </c>
      <c r="AZ241" s="28">
        <v>9.9260931299377436E-2</v>
      </c>
      <c r="BA241" s="38">
        <v>4</v>
      </c>
      <c r="BB241" s="28">
        <v>2.5755884424301368E-2</v>
      </c>
      <c r="BC241" s="38">
        <v>1</v>
      </c>
      <c r="BD241" s="32">
        <v>-6.19</v>
      </c>
      <c r="BE241" s="38">
        <v>1</v>
      </c>
      <c r="BF241" s="3">
        <v>20.89</v>
      </c>
      <c r="BG241" s="38">
        <v>3</v>
      </c>
      <c r="BH241" s="1">
        <v>0</v>
      </c>
      <c r="BI241" s="38">
        <v>1</v>
      </c>
      <c r="BJ241" s="37">
        <v>0</v>
      </c>
      <c r="BK241" s="38">
        <v>1</v>
      </c>
      <c r="BL241" s="37">
        <v>0.17219477769936486</v>
      </c>
      <c r="BM241" s="38">
        <v>4</v>
      </c>
      <c r="BN241" s="37">
        <v>0.4052</v>
      </c>
      <c r="BO241" s="38">
        <v>3</v>
      </c>
      <c r="BP241" s="1">
        <v>8.3800159474242866E-2</v>
      </c>
      <c r="BQ241" s="38">
        <v>5</v>
      </c>
      <c r="BR241" s="36">
        <v>100</v>
      </c>
      <c r="BS241" s="38">
        <v>1</v>
      </c>
      <c r="BT241" s="29">
        <v>1</v>
      </c>
      <c r="BU241" s="3">
        <v>5</v>
      </c>
      <c r="BV241" s="37">
        <v>54.014038241506647</v>
      </c>
      <c r="BW241" s="38">
        <v>5</v>
      </c>
      <c r="BX241" s="120">
        <v>0.49714285714285716</v>
      </c>
      <c r="BY241" s="89" t="s">
        <v>71</v>
      </c>
    </row>
    <row r="242" spans="2:77" ht="12">
      <c r="B242" s="77" t="s">
        <v>295</v>
      </c>
      <c r="C242" s="38">
        <v>1408</v>
      </c>
      <c r="D242" s="78" t="s">
        <v>303</v>
      </c>
      <c r="E242" s="39" t="s">
        <v>58</v>
      </c>
      <c r="F242" s="3">
        <v>38.4</v>
      </c>
      <c r="G242" s="3">
        <v>1</v>
      </c>
      <c r="H242" s="4">
        <v>90.96</v>
      </c>
      <c r="I242" s="3">
        <v>1</v>
      </c>
      <c r="J242" s="5">
        <v>64.337802869912963</v>
      </c>
      <c r="K242" s="3">
        <v>1</v>
      </c>
      <c r="L242" s="82">
        <v>196</v>
      </c>
      <c r="M242" s="3">
        <v>3</v>
      </c>
      <c r="N242" s="1">
        <v>0.99884958297382798</v>
      </c>
      <c r="O242" s="3">
        <v>5</v>
      </c>
      <c r="P242" s="38">
        <v>1</v>
      </c>
      <c r="Q242" s="3">
        <v>3</v>
      </c>
      <c r="R242" s="70">
        <v>0</v>
      </c>
      <c r="S242" s="3">
        <v>0</v>
      </c>
      <c r="T242" s="28">
        <v>0.69898255813953492</v>
      </c>
      <c r="U242" s="3">
        <v>1</v>
      </c>
      <c r="V242" s="113">
        <v>36.92</v>
      </c>
      <c r="W242" s="3">
        <v>1</v>
      </c>
      <c r="X242" s="36">
        <v>77.87</v>
      </c>
      <c r="Y242" s="3">
        <v>5</v>
      </c>
      <c r="Z242" s="36">
        <v>15.42</v>
      </c>
      <c r="AA242" s="3">
        <v>2</v>
      </c>
      <c r="AB242" s="36">
        <v>0</v>
      </c>
      <c r="AC242" s="3">
        <v>2</v>
      </c>
      <c r="AD242" s="73">
        <v>6.3451776649746704E-3</v>
      </c>
      <c r="AE242" s="3">
        <v>5</v>
      </c>
      <c r="AF242" s="73">
        <v>2.7204715484017299E-2</v>
      </c>
      <c r="AG242" s="3">
        <v>1</v>
      </c>
      <c r="AH242" s="73">
        <v>2.9680365296803599E-2</v>
      </c>
      <c r="AI242" s="3">
        <v>4</v>
      </c>
      <c r="AJ242" s="73">
        <v>2.2507362221287401E-2</v>
      </c>
      <c r="AK242" s="3">
        <v>4</v>
      </c>
      <c r="AL242" s="73">
        <v>0.97143504874178199</v>
      </c>
      <c r="AM242" s="3">
        <v>2</v>
      </c>
      <c r="AN242" s="29">
        <v>42.622950819672099</v>
      </c>
      <c r="AO242" s="3">
        <v>3</v>
      </c>
      <c r="AP242" s="29">
        <v>21.311475409836049</v>
      </c>
      <c r="AQ242" s="3">
        <v>1</v>
      </c>
      <c r="AR242" s="28">
        <v>0.11037334219557901</v>
      </c>
      <c r="AS242" s="38">
        <v>1</v>
      </c>
      <c r="AT242" s="28">
        <v>0.31932648411790887</v>
      </c>
      <c r="AU242" s="38">
        <v>3</v>
      </c>
      <c r="AV242" s="28">
        <v>0.29209420548032683</v>
      </c>
      <c r="AW242" s="38">
        <v>3</v>
      </c>
      <c r="AX242" s="31">
        <v>1.8893168750933917</v>
      </c>
      <c r="AY242" s="38">
        <v>5</v>
      </c>
      <c r="AZ242" s="28">
        <v>2.8871763819477963E-2</v>
      </c>
      <c r="BA242" s="38">
        <v>1</v>
      </c>
      <c r="BB242" s="28">
        <v>2.2128774718817735E-2</v>
      </c>
      <c r="BC242" s="38">
        <v>1</v>
      </c>
      <c r="BD242" s="32">
        <v>-6.41</v>
      </c>
      <c r="BE242" s="38">
        <v>1</v>
      </c>
      <c r="BF242" s="3"/>
      <c r="BG242" s="38">
        <v>1</v>
      </c>
      <c r="BH242" s="1">
        <v>0.25384615384615383</v>
      </c>
      <c r="BI242" s="38">
        <v>3</v>
      </c>
      <c r="BJ242" s="37">
        <v>0.77408059862319345</v>
      </c>
      <c r="BK242" s="38">
        <v>5</v>
      </c>
      <c r="BL242" s="37">
        <v>0.21046939216958685</v>
      </c>
      <c r="BM242" s="38">
        <v>1</v>
      </c>
      <c r="BN242" s="37">
        <v>0.34010000000000001</v>
      </c>
      <c r="BO242" s="38">
        <v>4</v>
      </c>
      <c r="BP242" s="1">
        <v>0.97996960705856628</v>
      </c>
      <c r="BQ242" s="38">
        <v>4</v>
      </c>
      <c r="BR242" s="36">
        <v>100</v>
      </c>
      <c r="BS242" s="38">
        <v>1</v>
      </c>
      <c r="BT242" s="29">
        <v>1</v>
      </c>
      <c r="BU242" s="3">
        <v>5</v>
      </c>
      <c r="BV242" s="37">
        <v>62.636251400052622</v>
      </c>
      <c r="BW242" s="38">
        <v>5</v>
      </c>
      <c r="BX242" s="120">
        <v>0.46857142857142858</v>
      </c>
      <c r="BY242" s="89" t="s">
        <v>71</v>
      </c>
    </row>
    <row r="243" spans="2:77" ht="12">
      <c r="B243" s="78" t="s">
        <v>295</v>
      </c>
      <c r="C243" s="38">
        <v>1409</v>
      </c>
      <c r="D243" s="78" t="s">
        <v>304</v>
      </c>
      <c r="E243" s="45" t="s">
        <v>121</v>
      </c>
      <c r="F243" s="3">
        <v>42</v>
      </c>
      <c r="G243" s="3">
        <v>1</v>
      </c>
      <c r="H243" s="4">
        <v>92.32</v>
      </c>
      <c r="I243" s="3">
        <v>1</v>
      </c>
      <c r="J243" s="5">
        <v>69.586848366861346</v>
      </c>
      <c r="K243" s="3">
        <v>1</v>
      </c>
      <c r="L243" s="82">
        <v>165</v>
      </c>
      <c r="M243" s="3">
        <v>3</v>
      </c>
      <c r="N243" s="1">
        <v>0.96758678377248009</v>
      </c>
      <c r="O243" s="3">
        <v>2</v>
      </c>
      <c r="P243" s="38">
        <v>1</v>
      </c>
      <c r="Q243" s="3">
        <v>3</v>
      </c>
      <c r="R243" s="70">
        <v>0.23615635179153094</v>
      </c>
      <c r="S243" s="3">
        <v>2</v>
      </c>
      <c r="T243" s="28">
        <v>0.705639534883721</v>
      </c>
      <c r="U243" s="3">
        <v>1</v>
      </c>
      <c r="V243" s="113">
        <v>26.38</v>
      </c>
      <c r="W243" s="3">
        <v>2</v>
      </c>
      <c r="X243" s="36">
        <v>82.96</v>
      </c>
      <c r="Y243" s="3">
        <v>5</v>
      </c>
      <c r="Z243" s="36">
        <v>19.25</v>
      </c>
      <c r="AA243" s="3">
        <v>3</v>
      </c>
      <c r="AB243" s="36">
        <v>0.54</v>
      </c>
      <c r="AC243" s="3">
        <v>2</v>
      </c>
      <c r="AD243" s="73">
        <v>1.4218009478673001E-2</v>
      </c>
      <c r="AE243" s="3">
        <v>4</v>
      </c>
      <c r="AF243" s="73">
        <v>2.75637733264852E-2</v>
      </c>
      <c r="AG243" s="3">
        <v>1</v>
      </c>
      <c r="AH243" s="73">
        <v>4.1428571428571502E-2</v>
      </c>
      <c r="AI243" s="3">
        <v>3</v>
      </c>
      <c r="AJ243" s="73">
        <v>3.25443786982249E-2</v>
      </c>
      <c r="AK243" s="3">
        <v>4</v>
      </c>
      <c r="AL243" s="73">
        <v>0.96610169491525399</v>
      </c>
      <c r="AM243" s="3">
        <v>2</v>
      </c>
      <c r="AN243" s="29">
        <v>17.307692307692296</v>
      </c>
      <c r="AO243" s="3">
        <v>1</v>
      </c>
      <c r="AP243" s="29">
        <v>44.230769230769212</v>
      </c>
      <c r="AQ243" s="3">
        <v>2</v>
      </c>
      <c r="AR243" s="28">
        <v>0.17630415455450904</v>
      </c>
      <c r="AS243" s="38">
        <v>3</v>
      </c>
      <c r="AT243" s="28">
        <v>0.14828802154593834</v>
      </c>
      <c r="AU243" s="38">
        <v>2</v>
      </c>
      <c r="AV243" s="28">
        <v>0.29209420548032683</v>
      </c>
      <c r="AW243" s="38">
        <v>2</v>
      </c>
      <c r="AX243" s="31">
        <v>1.8893168750933917</v>
      </c>
      <c r="AY243" s="38">
        <v>5</v>
      </c>
      <c r="AZ243" s="28">
        <v>3.079787140721563E-2</v>
      </c>
      <c r="BA243" s="38">
        <v>1</v>
      </c>
      <c r="BB243" s="28">
        <v>2.7986074775789734E-2</v>
      </c>
      <c r="BC243" s="38">
        <v>1</v>
      </c>
      <c r="BD243" s="32">
        <v>-0.96</v>
      </c>
      <c r="BE243" s="38">
        <v>3</v>
      </c>
      <c r="BF243" s="3">
        <v>981.38999999999976</v>
      </c>
      <c r="BG243" s="38">
        <v>5</v>
      </c>
      <c r="BH243" s="1">
        <v>0</v>
      </c>
      <c r="BI243" s="38">
        <v>1</v>
      </c>
      <c r="BJ243" s="37">
        <v>0</v>
      </c>
      <c r="BK243" s="38">
        <v>1</v>
      </c>
      <c r="BL243" s="37">
        <v>0.32809929714371167</v>
      </c>
      <c r="BM243" s="38">
        <v>2</v>
      </c>
      <c r="BN243" s="37">
        <v>0.61280000000000001</v>
      </c>
      <c r="BO243" s="38">
        <v>2</v>
      </c>
      <c r="BP243" s="1">
        <v>0.67773552714899921</v>
      </c>
      <c r="BQ243" s="38">
        <v>4</v>
      </c>
      <c r="BR243" s="36">
        <v>100</v>
      </c>
      <c r="BS243" s="38">
        <v>1</v>
      </c>
      <c r="BT243" s="29">
        <v>0</v>
      </c>
      <c r="BU243" s="3">
        <v>5</v>
      </c>
      <c r="BV243" s="37">
        <v>54.475307343834167</v>
      </c>
      <c r="BW243" s="38">
        <v>5</v>
      </c>
      <c r="BX243" s="120">
        <v>0.4514285714285714</v>
      </c>
      <c r="BY243" s="90" t="s">
        <v>177</v>
      </c>
    </row>
    <row r="244" spans="2:77" ht="12">
      <c r="B244" s="78" t="s">
        <v>295</v>
      </c>
      <c r="C244" s="38">
        <v>1410</v>
      </c>
      <c r="D244" s="78" t="s">
        <v>305</v>
      </c>
      <c r="E244" s="45" t="s">
        <v>79</v>
      </c>
      <c r="F244" s="3">
        <v>34.5</v>
      </c>
      <c r="G244" s="3">
        <v>1</v>
      </c>
      <c r="H244" s="4">
        <v>87.62</v>
      </c>
      <c r="I244" s="3">
        <v>1</v>
      </c>
      <c r="J244" s="5">
        <v>58.950201884253026</v>
      </c>
      <c r="K244" s="3">
        <v>2</v>
      </c>
      <c r="L244" s="82">
        <v>360</v>
      </c>
      <c r="M244" s="3">
        <v>2</v>
      </c>
      <c r="N244" s="1">
        <v>0.87976999477260842</v>
      </c>
      <c r="O244" s="3">
        <v>1</v>
      </c>
      <c r="P244" s="38">
        <v>1</v>
      </c>
      <c r="Q244" s="3">
        <v>3</v>
      </c>
      <c r="R244" s="70">
        <v>0.30272108843537415</v>
      </c>
      <c r="S244" s="3">
        <v>2</v>
      </c>
      <c r="T244" s="28">
        <v>0.7999467054263566</v>
      </c>
      <c r="U244" s="3">
        <v>1</v>
      </c>
      <c r="V244" s="113">
        <v>50.27</v>
      </c>
      <c r="W244" s="3">
        <v>3</v>
      </c>
      <c r="X244" s="36">
        <v>91.29</v>
      </c>
      <c r="Y244" s="3">
        <v>3</v>
      </c>
      <c r="Z244" s="36">
        <v>36.89</v>
      </c>
      <c r="AA244" s="3">
        <v>3</v>
      </c>
      <c r="AB244" s="36">
        <v>10.92</v>
      </c>
      <c r="AC244" s="3">
        <v>3</v>
      </c>
      <c r="AD244" s="73">
        <v>2.32558139534884E-2</v>
      </c>
      <c r="AE244" s="3">
        <v>3</v>
      </c>
      <c r="AF244" s="73">
        <v>1.29171151776103E-2</v>
      </c>
      <c r="AG244" s="3">
        <v>3</v>
      </c>
      <c r="AH244" s="73">
        <v>3.9195461578133001E-2</v>
      </c>
      <c r="AI244" s="3">
        <v>3</v>
      </c>
      <c r="AJ244" s="73">
        <v>4.5112781954887202E-2</v>
      </c>
      <c r="AK244" s="3">
        <v>3</v>
      </c>
      <c r="AL244" s="73">
        <v>0.97691663676593699</v>
      </c>
      <c r="AM244" s="3">
        <v>3</v>
      </c>
      <c r="AN244" s="29">
        <v>0</v>
      </c>
      <c r="AO244" s="3">
        <v>1</v>
      </c>
      <c r="AP244" s="29">
        <v>0</v>
      </c>
      <c r="AQ244" s="3">
        <v>1</v>
      </c>
      <c r="AR244" s="28">
        <v>0.20660937301516669</v>
      </c>
      <c r="AS244" s="38">
        <v>4</v>
      </c>
      <c r="AT244" s="28">
        <v>0.29937812574651873</v>
      </c>
      <c r="AU244" s="38">
        <v>3</v>
      </c>
      <c r="AV244" s="28">
        <v>0.29209420548032683</v>
      </c>
      <c r="AW244" s="38">
        <v>3</v>
      </c>
      <c r="AX244" s="31">
        <v>1.8893168750933917</v>
      </c>
      <c r="AY244" s="38">
        <v>5</v>
      </c>
      <c r="AZ244" s="28">
        <v>4.0869472125093356E-2</v>
      </c>
      <c r="BA244" s="38">
        <v>2</v>
      </c>
      <c r="BB244" s="28">
        <v>3.0041693465215905E-2</v>
      </c>
      <c r="BC244" s="38">
        <v>2</v>
      </c>
      <c r="BD244" s="32">
        <v>-2.3199999999999998</v>
      </c>
      <c r="BE244" s="38">
        <v>2</v>
      </c>
      <c r="BF244" s="3">
        <v>388.70000000000005</v>
      </c>
      <c r="BG244" s="38">
        <v>4</v>
      </c>
      <c r="BH244" s="1">
        <v>0</v>
      </c>
      <c r="BI244" s="38">
        <v>1</v>
      </c>
      <c r="BJ244" s="37">
        <v>0.12999350153685632</v>
      </c>
      <c r="BK244" s="38">
        <v>3</v>
      </c>
      <c r="BL244" s="37">
        <v>0.73737553342816498</v>
      </c>
      <c r="BM244" s="38">
        <v>3</v>
      </c>
      <c r="BN244" s="37">
        <v>0.75319999999999998</v>
      </c>
      <c r="BO244" s="38">
        <v>1</v>
      </c>
      <c r="BP244" s="1">
        <v>0.1085402344896976</v>
      </c>
      <c r="BQ244" s="38">
        <v>4</v>
      </c>
      <c r="BR244" s="36">
        <v>100</v>
      </c>
      <c r="BS244" s="38">
        <v>1</v>
      </c>
      <c r="BT244" s="29">
        <v>0</v>
      </c>
      <c r="BU244" s="3">
        <v>5</v>
      </c>
      <c r="BV244" s="37">
        <v>53.746420798745895</v>
      </c>
      <c r="BW244" s="38">
        <v>4</v>
      </c>
      <c r="BX244" s="120">
        <v>0.49142857142857144</v>
      </c>
      <c r="BY244" s="89" t="s">
        <v>71</v>
      </c>
    </row>
    <row r="245" spans="2:77" ht="12">
      <c r="B245" s="76" t="s">
        <v>295</v>
      </c>
      <c r="C245" s="38">
        <v>1411</v>
      </c>
      <c r="D245" s="76" t="s">
        <v>306</v>
      </c>
      <c r="E245" s="41" t="s">
        <v>89</v>
      </c>
      <c r="F245" s="3">
        <v>29.1</v>
      </c>
      <c r="G245" s="3">
        <v>2</v>
      </c>
      <c r="H245" s="4">
        <v>83.93</v>
      </c>
      <c r="I245" s="3">
        <v>2</v>
      </c>
      <c r="J245" s="5">
        <v>70.857041251778099</v>
      </c>
      <c r="K245" s="3">
        <v>1</v>
      </c>
      <c r="L245" s="82">
        <v>701</v>
      </c>
      <c r="M245" s="3">
        <v>2</v>
      </c>
      <c r="N245" s="1">
        <v>0.52791647753064008</v>
      </c>
      <c r="O245" s="3">
        <v>1</v>
      </c>
      <c r="P245" s="38"/>
      <c r="Q245" s="3"/>
      <c r="R245" s="70">
        <v>0.25661914460285135</v>
      </c>
      <c r="S245" s="3">
        <v>2</v>
      </c>
      <c r="T245" s="28">
        <v>0.82657461240310082</v>
      </c>
      <c r="U245" s="3">
        <v>1</v>
      </c>
      <c r="V245" s="113">
        <v>53.74</v>
      </c>
      <c r="W245" s="3">
        <v>2</v>
      </c>
      <c r="X245" s="36">
        <v>84.21</v>
      </c>
      <c r="Y245" s="3">
        <v>2</v>
      </c>
      <c r="Z245" s="36">
        <v>38.729999999999997</v>
      </c>
      <c r="AA245" s="3">
        <v>3</v>
      </c>
      <c r="AB245" s="36">
        <v>8.3000000000000007</v>
      </c>
      <c r="AC245" s="3">
        <v>5</v>
      </c>
      <c r="AD245" s="73">
        <v>1.13636363636364E-2</v>
      </c>
      <c r="AE245" s="3">
        <v>4</v>
      </c>
      <c r="AF245" s="73">
        <v>9.3842607836680508E-3</v>
      </c>
      <c r="AG245" s="3">
        <v>4</v>
      </c>
      <c r="AH245" s="73">
        <v>3.4393251135626197E-2</v>
      </c>
      <c r="AI245" s="3">
        <v>3</v>
      </c>
      <c r="AJ245" s="73">
        <v>0.148148148148148</v>
      </c>
      <c r="AK245" s="3">
        <v>1</v>
      </c>
      <c r="AL245" s="73">
        <v>0.98057293381626598</v>
      </c>
      <c r="AM245" s="3">
        <v>4</v>
      </c>
      <c r="AN245" s="29">
        <v>2.9411764705882368</v>
      </c>
      <c r="AO245" s="3">
        <v>1</v>
      </c>
      <c r="AP245" s="29">
        <v>5.8823529411764737</v>
      </c>
      <c r="AQ245" s="3">
        <v>1</v>
      </c>
      <c r="AR245" s="28">
        <v>0.24600063470129316</v>
      </c>
      <c r="AS245" s="38">
        <v>4</v>
      </c>
      <c r="AT245" s="28">
        <v>0.21919604310795113</v>
      </c>
      <c r="AU245" s="38">
        <v>3</v>
      </c>
      <c r="AV245" s="28">
        <v>0.29209420548032683</v>
      </c>
      <c r="AW245" s="38">
        <v>3</v>
      </c>
      <c r="AX245" s="31">
        <v>1.8893168750933917</v>
      </c>
      <c r="AY245" s="38">
        <v>5</v>
      </c>
      <c r="AZ245" s="28">
        <v>5.5331999693863355E-2</v>
      </c>
      <c r="BA245" s="38">
        <v>3</v>
      </c>
      <c r="BB245" s="28">
        <v>2.8625902419974113E-2</v>
      </c>
      <c r="BC245" s="38">
        <v>1</v>
      </c>
      <c r="BD245" s="32">
        <v>-5.3</v>
      </c>
      <c r="BE245" s="38">
        <v>1</v>
      </c>
      <c r="BF245" s="3">
        <v>22.15</v>
      </c>
      <c r="BG245" s="38">
        <v>3</v>
      </c>
      <c r="BH245" s="1">
        <v>0</v>
      </c>
      <c r="BI245" s="38">
        <v>1</v>
      </c>
      <c r="BJ245" s="37">
        <v>0.23329033750274511</v>
      </c>
      <c r="BK245" s="38">
        <v>4</v>
      </c>
      <c r="BL245" s="37">
        <v>0.11852851839352008</v>
      </c>
      <c r="BM245" s="38">
        <v>5</v>
      </c>
      <c r="BN245" s="37">
        <v>0.2913</v>
      </c>
      <c r="BO245" s="38">
        <v>4</v>
      </c>
      <c r="BP245" s="1">
        <v>0.21870185342106555</v>
      </c>
      <c r="BQ245" s="38">
        <v>4</v>
      </c>
      <c r="BR245" s="36">
        <v>100</v>
      </c>
      <c r="BS245" s="38">
        <v>1</v>
      </c>
      <c r="BT245" s="29">
        <v>1</v>
      </c>
      <c r="BU245" s="3">
        <v>5</v>
      </c>
      <c r="BV245" s="37">
        <v>47.435531649364414</v>
      </c>
      <c r="BW245" s="38">
        <v>4</v>
      </c>
      <c r="BX245" s="120">
        <v>0.49142857142857144</v>
      </c>
      <c r="BY245" s="89" t="s">
        <v>71</v>
      </c>
    </row>
    <row r="246" spans="2:77" ht="12">
      <c r="B246" s="77" t="s">
        <v>295</v>
      </c>
      <c r="C246" s="38">
        <v>1412</v>
      </c>
      <c r="D246" s="78" t="s">
        <v>307</v>
      </c>
      <c r="E246" s="39" t="s">
        <v>58</v>
      </c>
      <c r="F246" s="3">
        <v>42.4</v>
      </c>
      <c r="G246" s="3">
        <v>1</v>
      </c>
      <c r="H246" s="4">
        <v>87.14</v>
      </c>
      <c r="I246" s="3">
        <v>1</v>
      </c>
      <c r="J246" s="5">
        <v>60.49949375632805</v>
      </c>
      <c r="K246" s="3">
        <v>2</v>
      </c>
      <c r="L246" s="82">
        <v>863</v>
      </c>
      <c r="M246" s="3">
        <v>1</v>
      </c>
      <c r="N246" s="1">
        <v>0.99955317247542452</v>
      </c>
      <c r="O246" s="3">
        <v>5</v>
      </c>
      <c r="P246" s="38">
        <v>2</v>
      </c>
      <c r="Q246" s="3">
        <v>2</v>
      </c>
      <c r="R246" s="70">
        <v>0.32223082881487219</v>
      </c>
      <c r="S246" s="3">
        <v>1</v>
      </c>
      <c r="T246" s="28">
        <v>0.61798934108527137</v>
      </c>
      <c r="U246" s="3">
        <v>2</v>
      </c>
      <c r="V246" s="113">
        <v>18.36</v>
      </c>
      <c r="W246" s="3">
        <v>4</v>
      </c>
      <c r="X246" s="36">
        <v>73.930000000000007</v>
      </c>
      <c r="Y246" s="3">
        <v>4</v>
      </c>
      <c r="Z246" s="36">
        <v>11.68</v>
      </c>
      <c r="AA246" s="3">
        <v>4</v>
      </c>
      <c r="AB246" s="36">
        <v>4.49</v>
      </c>
      <c r="AC246" s="3">
        <v>1</v>
      </c>
      <c r="AD246" s="73">
        <v>3.2444124008651799E-2</v>
      </c>
      <c r="AE246" s="3">
        <v>2</v>
      </c>
      <c r="AF246" s="73">
        <v>2.02420701168614E-2</v>
      </c>
      <c r="AG246" s="3">
        <v>2</v>
      </c>
      <c r="AH246" s="73">
        <v>6.8907563025210103E-2</v>
      </c>
      <c r="AI246" s="3">
        <v>2</v>
      </c>
      <c r="AJ246" s="73">
        <v>1.6091954022988499E-2</v>
      </c>
      <c r="AK246" s="3">
        <v>5</v>
      </c>
      <c r="AL246" s="73">
        <v>0.97398441847523698</v>
      </c>
      <c r="AM246" s="3">
        <v>3</v>
      </c>
      <c r="AN246" s="29">
        <v>12.820512820512816</v>
      </c>
      <c r="AO246" s="3">
        <v>1</v>
      </c>
      <c r="AP246" s="29">
        <v>15.38461538461538</v>
      </c>
      <c r="AQ246" s="3">
        <v>1</v>
      </c>
      <c r="AR246" s="28">
        <v>0.16285552624991972</v>
      </c>
      <c r="AS246" s="38">
        <v>3</v>
      </c>
      <c r="AT246" s="28">
        <v>0.1262920961706642</v>
      </c>
      <c r="AU246" s="38">
        <v>1</v>
      </c>
      <c r="AV246" s="28">
        <v>0.29209420548032683</v>
      </c>
      <c r="AW246" s="38">
        <v>1</v>
      </c>
      <c r="AX246" s="31">
        <v>1.8893168750933917</v>
      </c>
      <c r="AY246" s="38">
        <v>5</v>
      </c>
      <c r="AZ246" s="28">
        <v>4.0085290637321802E-2</v>
      </c>
      <c r="BA246" s="38">
        <v>2</v>
      </c>
      <c r="BB246" s="28">
        <v>3.4145267500793143E-2</v>
      </c>
      <c r="BC246" s="38">
        <v>2</v>
      </c>
      <c r="BD246" s="32">
        <v>-7.37</v>
      </c>
      <c r="BE246" s="38">
        <v>1</v>
      </c>
      <c r="BF246" s="3">
        <v>110.89999999999998</v>
      </c>
      <c r="BG246" s="38">
        <v>4</v>
      </c>
      <c r="BH246" s="1">
        <v>0</v>
      </c>
      <c r="BI246" s="38">
        <v>1</v>
      </c>
      <c r="BJ246" s="37">
        <v>0</v>
      </c>
      <c r="BK246" s="38">
        <v>1</v>
      </c>
      <c r="BL246" s="37">
        <v>0.66623606200707097</v>
      </c>
      <c r="BM246" s="38">
        <v>1</v>
      </c>
      <c r="BN246" s="37">
        <v>0.67459999999999998</v>
      </c>
      <c r="BO246" s="38">
        <v>1</v>
      </c>
      <c r="BP246" s="1">
        <v>0.11747177806388066</v>
      </c>
      <c r="BQ246" s="38">
        <v>3</v>
      </c>
      <c r="BR246" s="36">
        <v>100</v>
      </c>
      <c r="BS246" s="38">
        <v>1</v>
      </c>
      <c r="BT246" s="29">
        <v>1</v>
      </c>
      <c r="BU246" s="3">
        <v>5</v>
      </c>
      <c r="BV246" s="37">
        <v>46.340168774288614</v>
      </c>
      <c r="BW246" s="38">
        <v>4</v>
      </c>
      <c r="BX246" s="120">
        <v>0.4</v>
      </c>
      <c r="BY246" s="90" t="s">
        <v>177</v>
      </c>
    </row>
    <row r="247" spans="2:77" ht="12">
      <c r="B247" s="76" t="s">
        <v>295</v>
      </c>
      <c r="C247" s="38">
        <v>1413</v>
      </c>
      <c r="D247" s="76" t="s">
        <v>308</v>
      </c>
      <c r="E247" s="41" t="s">
        <v>89</v>
      </c>
      <c r="F247" s="3">
        <v>29.5</v>
      </c>
      <c r="G247" s="3">
        <v>2</v>
      </c>
      <c r="H247" s="4">
        <v>85.54</v>
      </c>
      <c r="I247" s="3">
        <v>1</v>
      </c>
      <c r="J247" s="5">
        <v>53.209137884144688</v>
      </c>
      <c r="K247" s="3">
        <v>2</v>
      </c>
      <c r="L247" s="82">
        <v>927</v>
      </c>
      <c r="M247" s="3">
        <v>1</v>
      </c>
      <c r="N247" s="1">
        <v>0.80908081088586503</v>
      </c>
      <c r="O247" s="3">
        <v>1</v>
      </c>
      <c r="P247" s="38">
        <v>3</v>
      </c>
      <c r="Q247" s="3">
        <v>1</v>
      </c>
      <c r="R247" s="70">
        <v>0.26320272572402043</v>
      </c>
      <c r="S247" s="3">
        <v>2</v>
      </c>
      <c r="T247" s="28">
        <v>0.86873546511627919</v>
      </c>
      <c r="U247" s="3">
        <v>1</v>
      </c>
      <c r="V247" s="113">
        <v>62.75</v>
      </c>
      <c r="W247" s="3">
        <v>2</v>
      </c>
      <c r="X247" s="36">
        <v>92.77</v>
      </c>
      <c r="Y247" s="3">
        <v>3</v>
      </c>
      <c r="Z247" s="36">
        <v>43.88</v>
      </c>
      <c r="AA247" s="3">
        <v>4</v>
      </c>
      <c r="AB247" s="36">
        <v>22.35</v>
      </c>
      <c r="AC247" s="3">
        <v>2</v>
      </c>
      <c r="AD247" s="73">
        <v>1.74971472042602E-2</v>
      </c>
      <c r="AE247" s="3">
        <v>4</v>
      </c>
      <c r="AF247" s="73">
        <v>1.4162829090277201E-2</v>
      </c>
      <c r="AG247" s="3">
        <v>3</v>
      </c>
      <c r="AH247" s="73">
        <v>5.3539019963702403E-2</v>
      </c>
      <c r="AI247" s="3">
        <v>2</v>
      </c>
      <c r="AJ247" s="73">
        <v>2.23463687150838E-2</v>
      </c>
      <c r="AK247" s="3">
        <v>4</v>
      </c>
      <c r="AL247" s="73">
        <v>0.98210096446259498</v>
      </c>
      <c r="AM247" s="3">
        <v>4</v>
      </c>
      <c r="AN247" s="29">
        <v>1.6948053451909497</v>
      </c>
      <c r="AO247" s="3">
        <v>1</v>
      </c>
      <c r="AP247" s="29">
        <v>10.170221635517265</v>
      </c>
      <c r="AQ247" s="3">
        <v>1</v>
      </c>
      <c r="AR247" s="28">
        <v>0.23507638027173161</v>
      </c>
      <c r="AS247" s="38">
        <v>4</v>
      </c>
      <c r="AT247" s="28">
        <v>2.3313801271661886E-2</v>
      </c>
      <c r="AU247" s="38">
        <v>1</v>
      </c>
      <c r="AV247" s="28">
        <v>0.29209420548032683</v>
      </c>
      <c r="AW247" s="38">
        <v>1</v>
      </c>
      <c r="AX247" s="31">
        <v>1.8893168750933917</v>
      </c>
      <c r="AY247" s="38">
        <v>5</v>
      </c>
      <c r="AZ247" s="28">
        <v>5.9263297066499424E-2</v>
      </c>
      <c r="BA247" s="38">
        <v>3</v>
      </c>
      <c r="BB247" s="28">
        <v>2.3653688065942733E-2</v>
      </c>
      <c r="BC247" s="38">
        <v>1</v>
      </c>
      <c r="BD247" s="32">
        <v>-1.68</v>
      </c>
      <c r="BE247" s="38">
        <v>3</v>
      </c>
      <c r="BF247" s="3">
        <v>967.50000000000045</v>
      </c>
      <c r="BG247" s="38">
        <v>5</v>
      </c>
      <c r="BH247" s="1">
        <v>0.5159965034965035</v>
      </c>
      <c r="BI247" s="38">
        <v>5</v>
      </c>
      <c r="BJ247" s="37">
        <v>5.8306988430832866E-2</v>
      </c>
      <c r="BK247" s="38">
        <v>3</v>
      </c>
      <c r="BL247" s="37">
        <v>0.14021215043394408</v>
      </c>
      <c r="BM247" s="38">
        <v>5</v>
      </c>
      <c r="BN247" s="37">
        <v>0.29509999999999997</v>
      </c>
      <c r="BO247" s="38">
        <v>4</v>
      </c>
      <c r="BP247" s="1">
        <v>0.45050129078959922</v>
      </c>
      <c r="BQ247" s="38">
        <v>4</v>
      </c>
      <c r="BR247" s="36">
        <v>100</v>
      </c>
      <c r="BS247" s="38">
        <v>1</v>
      </c>
      <c r="BT247" s="29">
        <v>5</v>
      </c>
      <c r="BU247" s="3">
        <v>3</v>
      </c>
      <c r="BV247" s="37">
        <v>53.962162810237508</v>
      </c>
      <c r="BW247" s="38">
        <v>4</v>
      </c>
      <c r="BX247" s="120">
        <v>0.53142857142857147</v>
      </c>
      <c r="BY247" s="89" t="s">
        <v>71</v>
      </c>
    </row>
    <row r="248" spans="2:77" ht="12">
      <c r="B248" s="77" t="s">
        <v>295</v>
      </c>
      <c r="C248" s="38">
        <v>1414</v>
      </c>
      <c r="D248" s="78" t="s">
        <v>309</v>
      </c>
      <c r="E248" s="39" t="s">
        <v>58</v>
      </c>
      <c r="F248" s="3">
        <v>37.700000000000003</v>
      </c>
      <c r="G248" s="3">
        <v>1</v>
      </c>
      <c r="H248" s="4">
        <v>88.55</v>
      </c>
      <c r="I248" s="3">
        <v>1</v>
      </c>
      <c r="J248" s="5">
        <v>70.877531340405014</v>
      </c>
      <c r="K248" s="3">
        <v>1</v>
      </c>
      <c r="L248" s="82">
        <v>231</v>
      </c>
      <c r="M248" s="3">
        <v>3</v>
      </c>
      <c r="N248" s="1">
        <v>0.81242580134546893</v>
      </c>
      <c r="O248" s="3">
        <v>1</v>
      </c>
      <c r="P248" s="38">
        <v>1</v>
      </c>
      <c r="Q248" s="3">
        <v>3</v>
      </c>
      <c r="R248" s="70">
        <v>0.31065759637188206</v>
      </c>
      <c r="S248" s="3">
        <v>2</v>
      </c>
      <c r="T248" s="28">
        <v>0.55807655038759696</v>
      </c>
      <c r="U248" s="3">
        <v>2</v>
      </c>
      <c r="V248" s="113">
        <v>45.68</v>
      </c>
      <c r="W248" s="3">
        <v>5</v>
      </c>
      <c r="X248" s="36">
        <v>90.89</v>
      </c>
      <c r="Y248" s="3">
        <v>5</v>
      </c>
      <c r="Z248" s="36">
        <v>19.18</v>
      </c>
      <c r="AA248" s="3">
        <v>4</v>
      </c>
      <c r="AB248" s="36">
        <v>6.39</v>
      </c>
      <c r="AC248" s="3">
        <v>1</v>
      </c>
      <c r="AD248" s="73">
        <v>4.7735618115055098E-2</v>
      </c>
      <c r="AE248" s="3">
        <v>1</v>
      </c>
      <c r="AF248" s="73">
        <v>2.4218939210462601E-2</v>
      </c>
      <c r="AG248" s="3">
        <v>1</v>
      </c>
      <c r="AH248" s="73">
        <v>5.4000000000000097E-2</v>
      </c>
      <c r="AI248" s="3">
        <v>2</v>
      </c>
      <c r="AJ248" s="73">
        <v>0</v>
      </c>
      <c r="AK248" s="3">
        <v>5</v>
      </c>
      <c r="AL248" s="73">
        <v>0.97578106078953697</v>
      </c>
      <c r="AM248" s="3">
        <v>3</v>
      </c>
      <c r="AN248" s="29">
        <v>0</v>
      </c>
      <c r="AO248" s="3">
        <v>1</v>
      </c>
      <c r="AP248" s="29">
        <v>0</v>
      </c>
      <c r="AQ248" s="3">
        <v>1</v>
      </c>
      <c r="AR248" s="28">
        <v>0.22704119629884145</v>
      </c>
      <c r="AS248" s="38">
        <v>4</v>
      </c>
      <c r="AT248" s="28">
        <v>0.29244983796455903</v>
      </c>
      <c r="AU248" s="38">
        <v>3</v>
      </c>
      <c r="AV248" s="28">
        <v>0.29209420548032683</v>
      </c>
      <c r="AW248" s="38">
        <v>3</v>
      </c>
      <c r="AX248" s="31">
        <v>1.8893168750933917</v>
      </c>
      <c r="AY248" s="38">
        <v>5</v>
      </c>
      <c r="AZ248" s="28">
        <v>6.8349989808520237E-2</v>
      </c>
      <c r="BA248" s="38">
        <v>3</v>
      </c>
      <c r="BB248" s="28">
        <v>4.1362098603230417E-2</v>
      </c>
      <c r="BC248" s="38">
        <v>3</v>
      </c>
      <c r="BD248" s="32">
        <v>-1.82</v>
      </c>
      <c r="BE248" s="38">
        <v>3</v>
      </c>
      <c r="BF248" s="3">
        <v>514.25999999999965</v>
      </c>
      <c r="BG248" s="38">
        <v>5</v>
      </c>
      <c r="BH248" s="1">
        <v>0</v>
      </c>
      <c r="BI248" s="38">
        <v>1</v>
      </c>
      <c r="BJ248" s="37">
        <v>0</v>
      </c>
      <c r="BK248" s="38">
        <v>1</v>
      </c>
      <c r="BL248" s="37">
        <v>0.2677916360968452</v>
      </c>
      <c r="BM248" s="38">
        <v>1</v>
      </c>
      <c r="BN248" s="37">
        <v>0.55620000000000003</v>
      </c>
      <c r="BO248" s="38">
        <v>2</v>
      </c>
      <c r="BP248" s="1">
        <v>5.2249252163379015E-2</v>
      </c>
      <c r="BQ248" s="38">
        <v>1</v>
      </c>
      <c r="BR248" s="36">
        <v>100</v>
      </c>
      <c r="BS248" s="38">
        <v>1</v>
      </c>
      <c r="BT248" s="29">
        <v>1</v>
      </c>
      <c r="BU248" s="3">
        <v>5</v>
      </c>
      <c r="BV248" s="37">
        <v>24.163493996802124</v>
      </c>
      <c r="BW248" s="38">
        <v>2</v>
      </c>
      <c r="BX248" s="120">
        <v>0.44</v>
      </c>
      <c r="BY248" s="90" t="s">
        <v>177</v>
      </c>
    </row>
    <row r="249" spans="2:77" ht="12">
      <c r="B249" s="78" t="s">
        <v>295</v>
      </c>
      <c r="C249" s="38">
        <v>1415</v>
      </c>
      <c r="D249" s="78" t="s">
        <v>310</v>
      </c>
      <c r="E249" s="40" t="s">
        <v>79</v>
      </c>
      <c r="F249" s="3">
        <v>36.6</v>
      </c>
      <c r="G249" s="3">
        <v>1</v>
      </c>
      <c r="H249" s="4">
        <v>87.65</v>
      </c>
      <c r="I249" s="3">
        <v>1</v>
      </c>
      <c r="J249" s="5">
        <v>60.128800847803042</v>
      </c>
      <c r="K249" s="3">
        <v>2</v>
      </c>
      <c r="L249" s="82">
        <v>603</v>
      </c>
      <c r="M249" s="3">
        <v>2</v>
      </c>
      <c r="N249" s="1">
        <v>0.53784333672431328</v>
      </c>
      <c r="O249" s="3">
        <v>1</v>
      </c>
      <c r="P249" s="38">
        <v>3</v>
      </c>
      <c r="Q249" s="3">
        <v>1</v>
      </c>
      <c r="R249" s="70">
        <v>0.375</v>
      </c>
      <c r="S249" s="3">
        <v>1</v>
      </c>
      <c r="T249" s="28">
        <v>0.72561046511627925</v>
      </c>
      <c r="U249" s="3">
        <v>1</v>
      </c>
      <c r="V249" s="113">
        <v>48.89</v>
      </c>
      <c r="W249" s="3">
        <v>3</v>
      </c>
      <c r="X249" s="36">
        <v>97.14</v>
      </c>
      <c r="Y249" s="3">
        <v>4</v>
      </c>
      <c r="Z249" s="36">
        <v>33.17</v>
      </c>
      <c r="AA249" s="3">
        <v>3</v>
      </c>
      <c r="AB249" s="36">
        <v>13.6</v>
      </c>
      <c r="AC249" s="3">
        <v>4</v>
      </c>
      <c r="AD249" s="73">
        <v>2.2984312294782899E-2</v>
      </c>
      <c r="AE249" s="3">
        <v>3</v>
      </c>
      <c r="AF249" s="73">
        <v>1.5797788309636601E-2</v>
      </c>
      <c r="AG249" s="3">
        <v>2</v>
      </c>
      <c r="AH249" s="73">
        <v>4.4294294294294302E-2</v>
      </c>
      <c r="AI249" s="3">
        <v>3</v>
      </c>
      <c r="AJ249" s="73">
        <v>9.5490716180371304E-2</v>
      </c>
      <c r="AK249" s="3">
        <v>2</v>
      </c>
      <c r="AL249" s="73">
        <v>0.95978744793910697</v>
      </c>
      <c r="AM249" s="3">
        <v>2</v>
      </c>
      <c r="AN249" s="29">
        <v>4.4444444444444366</v>
      </c>
      <c r="AO249" s="3">
        <v>1</v>
      </c>
      <c r="AP249" s="29">
        <v>6.6666666666666554</v>
      </c>
      <c r="AQ249" s="3">
        <v>1</v>
      </c>
      <c r="AR249" s="28">
        <v>0.25142439337370803</v>
      </c>
      <c r="AS249" s="38">
        <v>5</v>
      </c>
      <c r="AT249" s="28">
        <v>0.1251548911417934</v>
      </c>
      <c r="AU249" s="38">
        <v>1</v>
      </c>
      <c r="AV249" s="28">
        <v>0.29209420548032683</v>
      </c>
      <c r="AW249" s="38">
        <v>1</v>
      </c>
      <c r="AX249" s="31">
        <v>1.8893168750933917</v>
      </c>
      <c r="AY249" s="38">
        <v>5</v>
      </c>
      <c r="AZ249" s="28">
        <v>4.306232526501684E-2</v>
      </c>
      <c r="BA249" s="38">
        <v>2</v>
      </c>
      <c r="BB249" s="28">
        <v>2.9365728547918829E-2</v>
      </c>
      <c r="BC249" s="38">
        <v>2</v>
      </c>
      <c r="BD249" s="32">
        <v>-3.41</v>
      </c>
      <c r="BE249" s="38">
        <v>2</v>
      </c>
      <c r="BF249" s="3">
        <v>1750.169999999998</v>
      </c>
      <c r="BG249" s="38">
        <v>5</v>
      </c>
      <c r="BH249" s="1">
        <v>0</v>
      </c>
      <c r="BI249" s="38">
        <v>1</v>
      </c>
      <c r="BJ249" s="37">
        <v>0</v>
      </c>
      <c r="BK249" s="38">
        <v>1</v>
      </c>
      <c r="BL249" s="37">
        <v>0.24517070979335132</v>
      </c>
      <c r="BM249" s="38">
        <v>2</v>
      </c>
      <c r="BN249" s="37">
        <v>0.31879999999999997</v>
      </c>
      <c r="BO249" s="38">
        <v>4</v>
      </c>
      <c r="BP249" s="1">
        <v>9.4995459167037055E-2</v>
      </c>
      <c r="BQ249" s="38">
        <v>4</v>
      </c>
      <c r="BR249" s="36">
        <v>100</v>
      </c>
      <c r="BS249" s="38">
        <v>1</v>
      </c>
      <c r="BT249" s="29">
        <v>1</v>
      </c>
      <c r="BU249" s="3">
        <v>5</v>
      </c>
      <c r="BV249" s="37">
        <v>43.549295343889888</v>
      </c>
      <c r="BW249" s="38">
        <v>4</v>
      </c>
      <c r="BX249" s="120">
        <v>0.45714285714285713</v>
      </c>
      <c r="BY249" s="89" t="s">
        <v>71</v>
      </c>
    </row>
    <row r="250" spans="2:77" ht="12">
      <c r="B250" s="76" t="s">
        <v>295</v>
      </c>
      <c r="C250" s="38">
        <v>1416</v>
      </c>
      <c r="D250" s="76" t="s">
        <v>311</v>
      </c>
      <c r="E250" s="39" t="s">
        <v>58</v>
      </c>
      <c r="F250" s="3">
        <v>33.200000000000003</v>
      </c>
      <c r="G250" s="3">
        <v>1</v>
      </c>
      <c r="H250" s="4">
        <v>85.09</v>
      </c>
      <c r="I250" s="3">
        <v>1</v>
      </c>
      <c r="J250" s="5">
        <v>60.826594788858948</v>
      </c>
      <c r="K250" s="3">
        <v>2</v>
      </c>
      <c r="L250" s="82">
        <v>343</v>
      </c>
      <c r="M250" s="3">
        <v>2</v>
      </c>
      <c r="N250" s="1">
        <v>0.8906710697016158</v>
      </c>
      <c r="O250" s="3">
        <v>2</v>
      </c>
      <c r="P250" s="38">
        <v>3</v>
      </c>
      <c r="Q250" s="3">
        <v>1</v>
      </c>
      <c r="R250" s="70">
        <v>0.31965442764578833</v>
      </c>
      <c r="S250" s="3">
        <v>1</v>
      </c>
      <c r="T250" s="28">
        <v>0.71784399224806206</v>
      </c>
      <c r="U250" s="3">
        <v>1</v>
      </c>
      <c r="V250" s="113">
        <v>28.89</v>
      </c>
      <c r="W250" s="3">
        <v>3</v>
      </c>
      <c r="X250" s="36">
        <v>91.96</v>
      </c>
      <c r="Y250" s="3">
        <v>4</v>
      </c>
      <c r="Z250" s="36">
        <v>21.37</v>
      </c>
      <c r="AA250" s="3">
        <v>4</v>
      </c>
      <c r="AB250" s="36">
        <v>7.42</v>
      </c>
      <c r="AC250" s="3">
        <v>3</v>
      </c>
      <c r="AD250" s="73">
        <v>2.0852221214868499E-2</v>
      </c>
      <c r="AE250" s="3">
        <v>3</v>
      </c>
      <c r="AF250" s="73">
        <v>1.46901136607335E-2</v>
      </c>
      <c r="AG250" s="3">
        <v>2</v>
      </c>
      <c r="AH250" s="73">
        <v>5.7553956834532398E-2</v>
      </c>
      <c r="AI250" s="3">
        <v>2</v>
      </c>
      <c r="AJ250" s="73">
        <v>6.9200779727095499E-2</v>
      </c>
      <c r="AK250" s="3">
        <v>2</v>
      </c>
      <c r="AL250" s="73">
        <v>0.98413038816212695</v>
      </c>
      <c r="AM250" s="3">
        <v>4</v>
      </c>
      <c r="AN250" s="29">
        <v>36.73602241868884</v>
      </c>
      <c r="AO250" s="3">
        <v>3</v>
      </c>
      <c r="AP250" s="29">
        <v>53.061490198023456</v>
      </c>
      <c r="AQ250" s="3">
        <v>3</v>
      </c>
      <c r="AR250" s="28">
        <v>0.1936631519875919</v>
      </c>
      <c r="AS250" s="38">
        <v>3</v>
      </c>
      <c r="AT250" s="28">
        <v>0.26946577600112209</v>
      </c>
      <c r="AU250" s="38">
        <v>3</v>
      </c>
      <c r="AV250" s="28">
        <v>0.29209420548032683</v>
      </c>
      <c r="AW250" s="38">
        <v>3</v>
      </c>
      <c r="AX250" s="31">
        <v>1.8893168750933917</v>
      </c>
      <c r="AY250" s="38">
        <v>5</v>
      </c>
      <c r="AZ250" s="28">
        <v>2.8451979789643041E-2</v>
      </c>
      <c r="BA250" s="38">
        <v>1</v>
      </c>
      <c r="BB250" s="28">
        <v>2.097405262706268E-2</v>
      </c>
      <c r="BC250" s="38">
        <v>1</v>
      </c>
      <c r="BD250" s="32">
        <v>-0.31</v>
      </c>
      <c r="BE250" s="38">
        <v>4</v>
      </c>
      <c r="BF250" s="3">
        <v>32.78</v>
      </c>
      <c r="BG250" s="38">
        <v>3</v>
      </c>
      <c r="BH250" s="1">
        <v>0</v>
      </c>
      <c r="BI250" s="38">
        <v>1</v>
      </c>
      <c r="BJ250" s="37">
        <v>0</v>
      </c>
      <c r="BK250" s="38">
        <v>1</v>
      </c>
      <c r="BL250" s="37">
        <v>2.7272727272727271E-2</v>
      </c>
      <c r="BM250" s="38">
        <v>2</v>
      </c>
      <c r="BN250" s="37">
        <v>0.89170000000000005</v>
      </c>
      <c r="BO250" s="38">
        <v>1</v>
      </c>
      <c r="BP250" s="1">
        <v>0</v>
      </c>
      <c r="BQ250" s="38">
        <v>4</v>
      </c>
      <c r="BR250" s="36">
        <v>100</v>
      </c>
      <c r="BS250" s="38">
        <v>1</v>
      </c>
      <c r="BT250" s="29">
        <v>0</v>
      </c>
      <c r="BU250" s="3">
        <v>5</v>
      </c>
      <c r="BV250" s="37">
        <v>30.128585616908527</v>
      </c>
      <c r="BW250" s="38">
        <v>3</v>
      </c>
      <c r="BX250" s="120">
        <v>0.43428571428571427</v>
      </c>
      <c r="BY250" s="90" t="s">
        <v>177</v>
      </c>
    </row>
    <row r="251" spans="2:77" ht="12">
      <c r="B251" s="78" t="s">
        <v>295</v>
      </c>
      <c r="C251" s="38">
        <v>1417</v>
      </c>
      <c r="D251" s="78" t="s">
        <v>312</v>
      </c>
      <c r="E251" s="40" t="s">
        <v>121</v>
      </c>
      <c r="F251" s="3">
        <v>43.1</v>
      </c>
      <c r="G251" s="3">
        <v>1</v>
      </c>
      <c r="H251" s="4">
        <v>90.8</v>
      </c>
      <c r="I251" s="3">
        <v>1</v>
      </c>
      <c r="J251" s="5">
        <v>74.797979797979792</v>
      </c>
      <c r="K251" s="3">
        <v>1</v>
      </c>
      <c r="L251" s="82">
        <v>80</v>
      </c>
      <c r="M251" s="3">
        <v>4</v>
      </c>
      <c r="N251" s="1">
        <v>0.71421345472938791</v>
      </c>
      <c r="O251" s="3">
        <v>1</v>
      </c>
      <c r="P251" s="38"/>
      <c r="Q251" s="3"/>
      <c r="R251" s="70">
        <v>0</v>
      </c>
      <c r="S251" s="3">
        <v>0</v>
      </c>
      <c r="T251" s="28">
        <v>0.74336240310077539</v>
      </c>
      <c r="U251" s="3">
        <v>1</v>
      </c>
      <c r="V251" s="113">
        <v>33.71</v>
      </c>
      <c r="W251" s="3">
        <v>4</v>
      </c>
      <c r="X251" s="36">
        <v>89.18</v>
      </c>
      <c r="Y251" s="3">
        <v>5</v>
      </c>
      <c r="Z251" s="36">
        <v>16.579999999999998</v>
      </c>
      <c r="AA251" s="3">
        <v>2</v>
      </c>
      <c r="AB251" s="36">
        <v>0</v>
      </c>
      <c r="AC251" s="3">
        <v>1</v>
      </c>
      <c r="AD251" s="73">
        <v>2.6011560693641599E-2</v>
      </c>
      <c r="AE251" s="3">
        <v>2</v>
      </c>
      <c r="AF251" s="73">
        <v>2.43542435424354E-2</v>
      </c>
      <c r="AG251" s="3">
        <v>1</v>
      </c>
      <c r="AH251" s="73">
        <v>2.9520295202952102E-2</v>
      </c>
      <c r="AI251" s="3">
        <v>4</v>
      </c>
      <c r="AJ251" s="73">
        <v>7.4565037282519099E-3</v>
      </c>
      <c r="AK251" s="3">
        <v>5</v>
      </c>
      <c r="AL251" s="73">
        <v>0.97527675276752801</v>
      </c>
      <c r="AM251" s="3">
        <v>3</v>
      </c>
      <c r="AN251" s="29">
        <v>26.086956521739118</v>
      </c>
      <c r="AO251" s="3">
        <v>2</v>
      </c>
      <c r="AP251" s="29">
        <v>28.985507246376802</v>
      </c>
      <c r="AQ251" s="3">
        <v>2</v>
      </c>
      <c r="AR251" s="28">
        <v>0.23378724630779474</v>
      </c>
      <c r="AS251" s="38">
        <v>4</v>
      </c>
      <c r="AT251" s="28">
        <v>0.13512430474297527</v>
      </c>
      <c r="AU251" s="38">
        <v>2</v>
      </c>
      <c r="AV251" s="28">
        <v>0.29209420548032683</v>
      </c>
      <c r="AW251" s="38">
        <v>2</v>
      </c>
      <c r="AX251" s="31">
        <v>1.8893168750933917</v>
      </c>
      <c r="AY251" s="38">
        <v>5</v>
      </c>
      <c r="AZ251" s="28">
        <v>3.1004077576787938E-2</v>
      </c>
      <c r="BA251" s="38">
        <v>1</v>
      </c>
      <c r="BB251" s="28">
        <v>3.1420131030273475E-2</v>
      </c>
      <c r="BC251" s="38">
        <v>2</v>
      </c>
      <c r="BD251" s="32">
        <v>-0.92</v>
      </c>
      <c r="BE251" s="38">
        <v>3</v>
      </c>
      <c r="BF251" s="3">
        <v>1416.4699999999998</v>
      </c>
      <c r="BG251" s="38">
        <v>5</v>
      </c>
      <c r="BH251" s="1">
        <v>0</v>
      </c>
      <c r="BI251" s="38">
        <v>1</v>
      </c>
      <c r="BJ251" s="37">
        <v>0</v>
      </c>
      <c r="BK251" s="38">
        <v>1</v>
      </c>
      <c r="BL251" s="37">
        <v>0.19496855345911951</v>
      </c>
      <c r="BM251" s="38">
        <v>1</v>
      </c>
      <c r="BN251" s="37">
        <v>0.63349999999999995</v>
      </c>
      <c r="BO251" s="38">
        <v>1</v>
      </c>
      <c r="BP251" s="1">
        <v>0.15372730733843853</v>
      </c>
      <c r="BQ251" s="38">
        <v>5</v>
      </c>
      <c r="BR251" s="36">
        <v>100</v>
      </c>
      <c r="BS251" s="38">
        <v>1</v>
      </c>
      <c r="BT251" s="29">
        <v>0</v>
      </c>
      <c r="BU251" s="3">
        <v>5</v>
      </c>
      <c r="BV251" s="37">
        <v>43.736374929031349</v>
      </c>
      <c r="BW251" s="38">
        <v>4</v>
      </c>
      <c r="BX251" s="120">
        <v>0.42285714285714288</v>
      </c>
      <c r="BY251" s="90" t="s">
        <v>177</v>
      </c>
    </row>
    <row r="252" spans="2:77" ht="12">
      <c r="B252" s="78" t="s">
        <v>295</v>
      </c>
      <c r="C252" s="38">
        <v>1418</v>
      </c>
      <c r="D252" s="78" t="s">
        <v>313</v>
      </c>
      <c r="E252" s="39" t="s">
        <v>58</v>
      </c>
      <c r="F252" s="3">
        <v>33.9</v>
      </c>
      <c r="G252" s="3">
        <v>1</v>
      </c>
      <c r="H252" s="4">
        <v>78.959999999999994</v>
      </c>
      <c r="I252" s="3">
        <v>2</v>
      </c>
      <c r="J252" s="5">
        <v>65.963743988161312</v>
      </c>
      <c r="K252" s="3">
        <v>1</v>
      </c>
      <c r="L252" s="82">
        <v>49</v>
      </c>
      <c r="M252" s="3">
        <v>4</v>
      </c>
      <c r="N252" s="1">
        <v>0.8801571709233792</v>
      </c>
      <c r="O252" s="3">
        <v>1</v>
      </c>
      <c r="P252" s="38"/>
      <c r="Q252" s="3"/>
      <c r="R252" s="70">
        <v>0</v>
      </c>
      <c r="S252" s="3">
        <v>0</v>
      </c>
      <c r="T252" s="28">
        <v>0.43936046511627913</v>
      </c>
      <c r="U252" s="3">
        <v>3</v>
      </c>
      <c r="V252" s="113">
        <v>40.76</v>
      </c>
      <c r="W252" s="3">
        <v>4</v>
      </c>
      <c r="X252" s="36">
        <v>93.62</v>
      </c>
      <c r="Y252" s="3">
        <v>3</v>
      </c>
      <c r="Z252" s="36">
        <v>28.57</v>
      </c>
      <c r="AA252" s="3">
        <v>3</v>
      </c>
      <c r="AB252" s="36">
        <v>9.3800000000000008</v>
      </c>
      <c r="AC252" s="3">
        <v>5</v>
      </c>
      <c r="AD252" s="73">
        <v>2.4793388429752101E-2</v>
      </c>
      <c r="AE252" s="3">
        <v>2</v>
      </c>
      <c r="AF252" s="73">
        <v>1.0983263598326401E-2</v>
      </c>
      <c r="AG252" s="3">
        <v>3</v>
      </c>
      <c r="AH252" s="73">
        <v>4.5845272206303703E-2</v>
      </c>
      <c r="AI252" s="3">
        <v>3</v>
      </c>
      <c r="AJ252" s="73">
        <v>0.17272727272727301</v>
      </c>
      <c r="AK252" s="3">
        <v>1</v>
      </c>
      <c r="AL252" s="73">
        <v>0.98901673640167398</v>
      </c>
      <c r="AM252" s="3">
        <v>5</v>
      </c>
      <c r="AN252" s="29">
        <v>14.288135593220336</v>
      </c>
      <c r="AO252" s="3">
        <v>1</v>
      </c>
      <c r="AP252" s="29">
        <v>14.288135593220336</v>
      </c>
      <c r="AQ252" s="3">
        <v>1</v>
      </c>
      <c r="AR252" s="28">
        <v>0.18255327185361334</v>
      </c>
      <c r="AS252" s="38">
        <v>3</v>
      </c>
      <c r="AT252" s="28">
        <v>0.13661160637913666</v>
      </c>
      <c r="AU252" s="38">
        <v>2</v>
      </c>
      <c r="AV252" s="28">
        <v>0.29209420548032683</v>
      </c>
      <c r="AW252" s="38">
        <v>2</v>
      </c>
      <c r="AX252" s="31">
        <v>1.8893168750933917</v>
      </c>
      <c r="AY252" s="38">
        <v>5</v>
      </c>
      <c r="AZ252" s="28">
        <v>6.1721934470493546E-2</v>
      </c>
      <c r="BA252" s="38">
        <v>3</v>
      </c>
      <c r="BB252" s="28">
        <v>3.2350456267059909E-2</v>
      </c>
      <c r="BC252" s="38">
        <v>2</v>
      </c>
      <c r="BD252" s="32">
        <v>0.75</v>
      </c>
      <c r="BE252" s="38">
        <v>4</v>
      </c>
      <c r="BF252" s="3">
        <v>1215.2300000000014</v>
      </c>
      <c r="BG252" s="38">
        <v>5</v>
      </c>
      <c r="BH252" s="1">
        <v>0.24545454545454548</v>
      </c>
      <c r="BI252" s="38">
        <v>3</v>
      </c>
      <c r="BJ252" s="37">
        <v>0</v>
      </c>
      <c r="BK252" s="38">
        <v>1</v>
      </c>
      <c r="BL252" s="37">
        <v>0.18628372030599918</v>
      </c>
      <c r="BM252" s="38">
        <v>2</v>
      </c>
      <c r="BN252" s="37">
        <v>0.55859999999999999</v>
      </c>
      <c r="BO252" s="38">
        <v>2</v>
      </c>
      <c r="BP252" s="1">
        <v>0.13033541615092104</v>
      </c>
      <c r="BQ252" s="38">
        <v>3</v>
      </c>
      <c r="BR252" s="36">
        <v>100</v>
      </c>
      <c r="BS252" s="38">
        <v>1</v>
      </c>
      <c r="BT252" s="29">
        <v>0</v>
      </c>
      <c r="BU252" s="3">
        <v>5</v>
      </c>
      <c r="BV252" s="37">
        <v>29.861525747830576</v>
      </c>
      <c r="BW252" s="38">
        <v>2</v>
      </c>
      <c r="BX252" s="120">
        <v>0.45714285714285713</v>
      </c>
      <c r="BY252" s="89" t="s">
        <v>71</v>
      </c>
    </row>
    <row r="253" spans="2:77" ht="12">
      <c r="B253" s="76" t="s">
        <v>295</v>
      </c>
      <c r="C253" s="38">
        <v>1419</v>
      </c>
      <c r="D253" s="76" t="s">
        <v>314</v>
      </c>
      <c r="E253" s="39" t="s">
        <v>58</v>
      </c>
      <c r="F253" s="3">
        <v>38.4</v>
      </c>
      <c r="G253" s="3">
        <v>1</v>
      </c>
      <c r="H253" s="4">
        <v>87.66</v>
      </c>
      <c r="I253" s="3">
        <v>1</v>
      </c>
      <c r="J253" s="5">
        <v>70.393235807274195</v>
      </c>
      <c r="K253" s="3">
        <v>1</v>
      </c>
      <c r="L253" s="82">
        <v>367</v>
      </c>
      <c r="M253" s="3">
        <v>2</v>
      </c>
      <c r="N253" s="1">
        <v>0.46995401934358649</v>
      </c>
      <c r="O253" s="3">
        <v>1</v>
      </c>
      <c r="P253" s="38"/>
      <c r="Q253" s="3"/>
      <c r="R253" s="70">
        <v>0</v>
      </c>
      <c r="S253" s="3">
        <v>0</v>
      </c>
      <c r="T253" s="28">
        <v>0.7422529069767444</v>
      </c>
      <c r="U253" s="3">
        <v>1</v>
      </c>
      <c r="V253" s="113">
        <v>49.55</v>
      </c>
      <c r="W253" s="3">
        <v>4</v>
      </c>
      <c r="X253" s="36">
        <v>85.56</v>
      </c>
      <c r="Y253" s="3">
        <v>4</v>
      </c>
      <c r="Z253" s="36">
        <v>33.06</v>
      </c>
      <c r="AA253" s="3">
        <v>5</v>
      </c>
      <c r="AB253" s="36">
        <v>8.8699999999999992</v>
      </c>
      <c r="AC253" s="3">
        <v>1</v>
      </c>
      <c r="AD253" s="73">
        <v>2.9643073200241999E-2</v>
      </c>
      <c r="AE253" s="3">
        <v>2</v>
      </c>
      <c r="AF253" s="73">
        <v>1.9196243612760601E-2</v>
      </c>
      <c r="AG253" s="3">
        <v>2</v>
      </c>
      <c r="AH253" s="73">
        <v>7.25663716814159E-2</v>
      </c>
      <c r="AI253" s="3">
        <v>1</v>
      </c>
      <c r="AJ253" s="73">
        <v>1.7985611510791401E-2</v>
      </c>
      <c r="AK253" s="3">
        <v>5</v>
      </c>
      <c r="AL253" s="73">
        <v>0.970584173456705</v>
      </c>
      <c r="AM253" s="3">
        <v>2</v>
      </c>
      <c r="AN253" s="29">
        <v>10.112359550561793</v>
      </c>
      <c r="AO253" s="3">
        <v>1</v>
      </c>
      <c r="AP253" s="29">
        <v>15.730337078651679</v>
      </c>
      <c r="AQ253" s="3">
        <v>1</v>
      </c>
      <c r="AR253" s="28">
        <v>0.26252428158656299</v>
      </c>
      <c r="AS253" s="38">
        <v>5</v>
      </c>
      <c r="AT253" s="28">
        <v>0.15225659742172518</v>
      </c>
      <c r="AU253" s="38">
        <v>2</v>
      </c>
      <c r="AV253" s="28">
        <v>0.29209420548032683</v>
      </c>
      <c r="AW253" s="38">
        <v>2</v>
      </c>
      <c r="AX253" s="31">
        <v>1.8893168750933917</v>
      </c>
      <c r="AY253" s="38">
        <v>5</v>
      </c>
      <c r="AZ253" s="28">
        <v>4.1898476936489064E-2</v>
      </c>
      <c r="BA253" s="38">
        <v>2</v>
      </c>
      <c r="BB253" s="28">
        <v>4.2366646962022955E-2</v>
      </c>
      <c r="BC253" s="38">
        <v>3</v>
      </c>
      <c r="BD253" s="32">
        <v>-1.6</v>
      </c>
      <c r="BE253" s="38">
        <v>3</v>
      </c>
      <c r="BF253" s="3">
        <v>196.67999999999992</v>
      </c>
      <c r="BG253" s="38">
        <v>4</v>
      </c>
      <c r="BH253" s="1">
        <v>0</v>
      </c>
      <c r="BI253" s="38">
        <v>1</v>
      </c>
      <c r="BJ253" s="37">
        <v>0</v>
      </c>
      <c r="BK253" s="38">
        <v>1</v>
      </c>
      <c r="BL253" s="37">
        <v>9.0826229156613592E-2</v>
      </c>
      <c r="BM253" s="38">
        <v>2</v>
      </c>
      <c r="BN253" s="37">
        <v>0.55389999999999995</v>
      </c>
      <c r="BO253" s="38">
        <v>2</v>
      </c>
      <c r="BP253" s="1">
        <v>1</v>
      </c>
      <c r="BQ253" s="38">
        <v>5</v>
      </c>
      <c r="BR253" s="36">
        <v>100</v>
      </c>
      <c r="BS253" s="38">
        <v>1</v>
      </c>
      <c r="BT253" s="29">
        <v>0</v>
      </c>
      <c r="BU253" s="3">
        <v>5</v>
      </c>
      <c r="BV253" s="37">
        <v>40.77441392501099</v>
      </c>
      <c r="BW253" s="38">
        <v>3</v>
      </c>
      <c r="BX253" s="120">
        <v>0.42285714285714288</v>
      </c>
      <c r="BY253" s="90" t="s">
        <v>177</v>
      </c>
    </row>
    <row r="254" spans="2:77" ht="12">
      <c r="B254" s="77" t="s">
        <v>295</v>
      </c>
      <c r="C254" s="38">
        <v>1420</v>
      </c>
      <c r="D254" s="78" t="s">
        <v>315</v>
      </c>
      <c r="E254" s="39" t="s">
        <v>58</v>
      </c>
      <c r="F254" s="3">
        <v>36.5</v>
      </c>
      <c r="G254" s="3">
        <v>1</v>
      </c>
      <c r="H254" s="4">
        <v>88.34</v>
      </c>
      <c r="I254" s="3">
        <v>1</v>
      </c>
      <c r="J254" s="5">
        <v>60.377459653637878</v>
      </c>
      <c r="K254" s="3">
        <v>2</v>
      </c>
      <c r="L254" s="82">
        <v>794</v>
      </c>
      <c r="M254" s="3">
        <v>2</v>
      </c>
      <c r="N254" s="1">
        <v>0.99895753319433778</v>
      </c>
      <c r="O254" s="3">
        <v>5</v>
      </c>
      <c r="P254" s="38">
        <v>9</v>
      </c>
      <c r="Q254" s="3">
        <v>1</v>
      </c>
      <c r="R254" s="70">
        <v>0.37857543466068422</v>
      </c>
      <c r="S254" s="3">
        <v>1</v>
      </c>
      <c r="T254" s="28">
        <v>0.53477713178294584</v>
      </c>
      <c r="U254" s="3">
        <v>2</v>
      </c>
      <c r="V254" s="113">
        <v>44.73</v>
      </c>
      <c r="W254" s="3">
        <v>2</v>
      </c>
      <c r="X254" s="36">
        <v>93.65</v>
      </c>
      <c r="Y254" s="3">
        <v>2</v>
      </c>
      <c r="Z254" s="36">
        <v>36.909999999999997</v>
      </c>
      <c r="AA254" s="3">
        <v>2</v>
      </c>
      <c r="AB254" s="36">
        <v>10.92</v>
      </c>
      <c r="AC254" s="3">
        <v>4</v>
      </c>
      <c r="AD254" s="73">
        <v>1.4801657785672001E-2</v>
      </c>
      <c r="AE254" s="3">
        <v>4</v>
      </c>
      <c r="AF254" s="73">
        <v>1.0572012257405601E-2</v>
      </c>
      <c r="AG254" s="3">
        <v>4</v>
      </c>
      <c r="AH254" s="73">
        <v>2.6741731175228701E-2</v>
      </c>
      <c r="AI254" s="3">
        <v>4</v>
      </c>
      <c r="AJ254" s="73">
        <v>8.3333333333333398E-2</v>
      </c>
      <c r="AK254" s="3">
        <v>2</v>
      </c>
      <c r="AL254" s="73">
        <v>0.95143003064351395</v>
      </c>
      <c r="AM254" s="3">
        <v>1</v>
      </c>
      <c r="AN254" s="29">
        <v>44.663478784567737</v>
      </c>
      <c r="AO254" s="3">
        <v>3</v>
      </c>
      <c r="AP254" s="29">
        <v>45.943890569599667</v>
      </c>
      <c r="AQ254" s="3">
        <v>2</v>
      </c>
      <c r="AR254" s="28">
        <v>0.23693495939522488</v>
      </c>
      <c r="AS254" s="38">
        <v>4</v>
      </c>
      <c r="AT254" s="28">
        <v>0.10399468766725962</v>
      </c>
      <c r="AU254" s="38">
        <v>1</v>
      </c>
      <c r="AV254" s="28">
        <v>0.29209420548032683</v>
      </c>
      <c r="AW254" s="38">
        <v>1</v>
      </c>
      <c r="AX254" s="31">
        <v>1.8893168750933917</v>
      </c>
      <c r="AY254" s="38">
        <v>5</v>
      </c>
      <c r="AZ254" s="28">
        <v>5.8737159058038231E-2</v>
      </c>
      <c r="BA254" s="38">
        <v>3</v>
      </c>
      <c r="BB254" s="28">
        <v>2.380976670267352E-2</v>
      </c>
      <c r="BC254" s="38">
        <v>1</v>
      </c>
      <c r="BD254" s="32">
        <v>0.65</v>
      </c>
      <c r="BE254" s="38">
        <v>4</v>
      </c>
      <c r="BF254" s="3"/>
      <c r="BG254" s="38">
        <v>1</v>
      </c>
      <c r="BH254" s="1">
        <v>0</v>
      </c>
      <c r="BI254" s="38">
        <v>1</v>
      </c>
      <c r="BJ254" s="37">
        <v>0.2276707643009393</v>
      </c>
      <c r="BK254" s="38">
        <v>4</v>
      </c>
      <c r="BL254" s="37">
        <v>0.28539526574363555</v>
      </c>
      <c r="BM254" s="38">
        <v>1</v>
      </c>
      <c r="BN254" s="37">
        <v>0.1651</v>
      </c>
      <c r="BO254" s="38">
        <v>5</v>
      </c>
      <c r="BP254" s="1">
        <v>4.3925775083219841E-2</v>
      </c>
      <c r="BQ254" s="38">
        <v>4</v>
      </c>
      <c r="BR254" s="36">
        <v>100</v>
      </c>
      <c r="BS254" s="38">
        <v>1</v>
      </c>
      <c r="BT254" s="29">
        <v>24</v>
      </c>
      <c r="BU254" s="3">
        <v>1</v>
      </c>
      <c r="BV254" s="37">
        <v>61.827038928802011</v>
      </c>
      <c r="BW254" s="38">
        <v>5</v>
      </c>
      <c r="BX254" s="120">
        <v>0.48</v>
      </c>
      <c r="BY254" s="89" t="s">
        <v>71</v>
      </c>
    </row>
    <row r="255" spans="2:77" ht="12">
      <c r="B255" s="77" t="s">
        <v>295</v>
      </c>
      <c r="C255" s="38">
        <v>1421</v>
      </c>
      <c r="D255" s="78" t="s">
        <v>316</v>
      </c>
      <c r="E255" s="39" t="s">
        <v>58</v>
      </c>
      <c r="F255" s="3">
        <v>10.4</v>
      </c>
      <c r="G255" s="3">
        <v>4</v>
      </c>
      <c r="H255" s="4">
        <v>54.14</v>
      </c>
      <c r="I255" s="3">
        <v>4</v>
      </c>
      <c r="J255" s="5">
        <v>26.619026351049573</v>
      </c>
      <c r="K255" s="3">
        <v>5</v>
      </c>
      <c r="L255" s="82">
        <v>43</v>
      </c>
      <c r="M255" s="3">
        <v>4</v>
      </c>
      <c r="N255" s="1">
        <v>0.99700934579439249</v>
      </c>
      <c r="O255" s="3">
        <v>4</v>
      </c>
      <c r="P255" s="38"/>
      <c r="Q255" s="3"/>
      <c r="R255" s="70">
        <v>0</v>
      </c>
      <c r="S255" s="3">
        <v>0</v>
      </c>
      <c r="T255" s="28">
        <v>0.29401647286821714</v>
      </c>
      <c r="U255" s="3">
        <v>5</v>
      </c>
      <c r="V255" s="113">
        <v>55.88</v>
      </c>
      <c r="W255" s="3">
        <v>3</v>
      </c>
      <c r="X255" s="36">
        <v>95.92</v>
      </c>
      <c r="Y255" s="3">
        <v>4</v>
      </c>
      <c r="Z255" s="36">
        <v>71.97</v>
      </c>
      <c r="AA255" s="3">
        <v>2</v>
      </c>
      <c r="AB255" s="36">
        <v>46.9</v>
      </c>
      <c r="AC255" s="3">
        <v>5</v>
      </c>
      <c r="AD255" s="73">
        <v>2.0066889632107E-2</v>
      </c>
      <c r="AE255" s="3">
        <v>3</v>
      </c>
      <c r="AF255" s="73">
        <v>1.53508771929824E-2</v>
      </c>
      <c r="AG255" s="3">
        <v>2</v>
      </c>
      <c r="AH255" s="73">
        <v>3.0852994555354001E-2</v>
      </c>
      <c r="AI255" s="3">
        <v>4</v>
      </c>
      <c r="AJ255" s="73">
        <v>0</v>
      </c>
      <c r="AK255" s="3">
        <v>5</v>
      </c>
      <c r="AL255" s="73">
        <v>0.96418128654970803</v>
      </c>
      <c r="AM255" s="3">
        <v>2</v>
      </c>
      <c r="AN255" s="29">
        <v>42.105263157894754</v>
      </c>
      <c r="AO255" s="3">
        <v>3</v>
      </c>
      <c r="AP255" s="29">
        <v>36.842105263157904</v>
      </c>
      <c r="AQ255" s="3">
        <v>2</v>
      </c>
      <c r="AR255" s="28">
        <v>0.15119848394899971</v>
      </c>
      <c r="AS255" s="38">
        <v>2</v>
      </c>
      <c r="AT255" s="28">
        <v>0.44301532957034023</v>
      </c>
      <c r="AU255" s="38">
        <v>4</v>
      </c>
      <c r="AV255" s="28">
        <v>0.29209420548032683</v>
      </c>
      <c r="AW255" s="38">
        <v>4</v>
      </c>
      <c r="AX255" s="31">
        <v>1.8893168750933917</v>
      </c>
      <c r="AY255" s="38">
        <v>5</v>
      </c>
      <c r="AZ255" s="28">
        <v>8.570258714681786E-2</v>
      </c>
      <c r="BA255" s="38">
        <v>4</v>
      </c>
      <c r="BB255" s="28">
        <v>2.3870436862211727E-2</v>
      </c>
      <c r="BC255" s="38">
        <v>1</v>
      </c>
      <c r="BD255" s="32">
        <v>-29.71</v>
      </c>
      <c r="BE255" s="38">
        <v>1</v>
      </c>
      <c r="BF255" s="3">
        <v>164.73000000000002</v>
      </c>
      <c r="BG255" s="38">
        <v>4</v>
      </c>
      <c r="BH255" s="1">
        <v>0.48333333333333334</v>
      </c>
      <c r="BI255" s="38">
        <v>4</v>
      </c>
      <c r="BJ255" s="37">
        <v>0.2732049171611271</v>
      </c>
      <c r="BK255" s="38">
        <v>4</v>
      </c>
      <c r="BL255" s="37">
        <v>0.29924965026071476</v>
      </c>
      <c r="BM255" s="38">
        <v>2</v>
      </c>
      <c r="BN255" s="37">
        <v>0.64410000000000001</v>
      </c>
      <c r="BO255" s="38">
        <v>1</v>
      </c>
      <c r="BP255" s="1">
        <v>1</v>
      </c>
      <c r="BQ255" s="38">
        <v>3</v>
      </c>
      <c r="BR255" s="36">
        <v>100</v>
      </c>
      <c r="BS255" s="38">
        <v>1</v>
      </c>
      <c r="BT255" s="29">
        <v>0</v>
      </c>
      <c r="BU255" s="3">
        <v>5</v>
      </c>
      <c r="BV255" s="37">
        <v>67.136347536736082</v>
      </c>
      <c r="BW255" s="38">
        <v>5</v>
      </c>
      <c r="BX255" s="120">
        <v>0.64</v>
      </c>
      <c r="BY255" s="86" t="s">
        <v>56</v>
      </c>
    </row>
    <row r="256" spans="2:77" ht="12">
      <c r="B256" s="76" t="s">
        <v>317</v>
      </c>
      <c r="C256" s="38">
        <v>1501</v>
      </c>
      <c r="D256" s="76" t="s">
        <v>318</v>
      </c>
      <c r="E256" s="39" t="s">
        <v>58</v>
      </c>
      <c r="F256" s="3">
        <v>11</v>
      </c>
      <c r="G256" s="3">
        <v>4</v>
      </c>
      <c r="H256" s="4">
        <v>54.2</v>
      </c>
      <c r="I256" s="3">
        <v>4</v>
      </c>
      <c r="J256" s="5">
        <v>60.663868752384587</v>
      </c>
      <c r="K256" s="3">
        <v>2</v>
      </c>
      <c r="L256" s="82">
        <v>3335</v>
      </c>
      <c r="M256" s="3">
        <v>1</v>
      </c>
      <c r="N256" s="1">
        <v>0.99972840847365563</v>
      </c>
      <c r="O256" s="3">
        <v>5</v>
      </c>
      <c r="P256" s="38">
        <v>1</v>
      </c>
      <c r="Q256" s="3">
        <v>3</v>
      </c>
      <c r="R256" s="70">
        <v>0.33823529411764708</v>
      </c>
      <c r="S256" s="3">
        <v>1</v>
      </c>
      <c r="T256" s="28">
        <v>0.46224003887269194</v>
      </c>
      <c r="U256" s="3">
        <v>3</v>
      </c>
      <c r="V256" s="113">
        <v>66.3</v>
      </c>
      <c r="W256" s="3">
        <v>3</v>
      </c>
      <c r="X256" s="36">
        <v>91.58</v>
      </c>
      <c r="Y256" s="3">
        <v>4</v>
      </c>
      <c r="Z256" s="36">
        <v>52.06</v>
      </c>
      <c r="AA256" s="3">
        <v>3</v>
      </c>
      <c r="AB256" s="36">
        <v>44.17</v>
      </c>
      <c r="AC256" s="3">
        <v>2</v>
      </c>
      <c r="AD256" s="73">
        <v>2.47208931419458E-2</v>
      </c>
      <c r="AE256" s="3">
        <v>3</v>
      </c>
      <c r="AF256" s="73">
        <v>1.6356877323420099E-2</v>
      </c>
      <c r="AG256" s="3">
        <v>2</v>
      </c>
      <c r="AH256" s="73">
        <v>4.4805194805194903E-2</v>
      </c>
      <c r="AI256" s="3">
        <v>3</v>
      </c>
      <c r="AJ256" s="73">
        <v>3.0377958318615301E-2</v>
      </c>
      <c r="AK256" s="3">
        <v>4</v>
      </c>
      <c r="AL256" s="73">
        <v>0.965161975570898</v>
      </c>
      <c r="AM256" s="3">
        <v>2</v>
      </c>
      <c r="AN256" s="29">
        <v>58.38150289017333</v>
      </c>
      <c r="AO256" s="3">
        <v>4</v>
      </c>
      <c r="AP256" s="29">
        <v>56.64739884393056</v>
      </c>
      <c r="AQ256" s="3">
        <v>3</v>
      </c>
      <c r="AR256" s="28">
        <v>0.31253571918961831</v>
      </c>
      <c r="AS256" s="38">
        <v>5</v>
      </c>
      <c r="AT256" s="28">
        <v>0.22574647589325864</v>
      </c>
      <c r="AU256" s="38">
        <v>3</v>
      </c>
      <c r="AV256" s="28">
        <v>0.47997119803722688</v>
      </c>
      <c r="AW256" s="38">
        <v>3</v>
      </c>
      <c r="AX256" s="31">
        <v>1.2246222231760324</v>
      </c>
      <c r="AY256" s="38">
        <v>2</v>
      </c>
      <c r="AZ256" s="28">
        <v>0.16522344378748433</v>
      </c>
      <c r="BA256" s="38">
        <v>5</v>
      </c>
      <c r="BB256" s="28">
        <v>3.938577536664864E-2</v>
      </c>
      <c r="BC256" s="38">
        <v>3</v>
      </c>
      <c r="BD256" s="32">
        <v>0.73</v>
      </c>
      <c r="BE256" s="38">
        <v>4</v>
      </c>
      <c r="BF256" s="3">
        <v>2460.549999999997</v>
      </c>
      <c r="BG256" s="38">
        <v>5</v>
      </c>
      <c r="BH256" s="1">
        <v>0.4</v>
      </c>
      <c r="BI256" s="38">
        <v>4</v>
      </c>
      <c r="BJ256" s="37">
        <v>0.31570109055796036</v>
      </c>
      <c r="BK256" s="38">
        <v>4</v>
      </c>
      <c r="BL256" s="37">
        <v>0.19769515708602003</v>
      </c>
      <c r="BM256" s="38">
        <v>3</v>
      </c>
      <c r="BN256" s="37">
        <v>0.4456</v>
      </c>
      <c r="BO256" s="38">
        <v>3</v>
      </c>
      <c r="BP256" s="1">
        <v>0.2443547900615621</v>
      </c>
      <c r="BQ256" s="38">
        <v>3</v>
      </c>
      <c r="BR256" s="36">
        <v>99.820417331051914</v>
      </c>
      <c r="BS256" s="38">
        <v>3</v>
      </c>
      <c r="BT256" s="29">
        <v>36</v>
      </c>
      <c r="BU256" s="3">
        <v>1</v>
      </c>
      <c r="BV256" s="37">
        <v>43.334796026000895</v>
      </c>
      <c r="BW256" s="38">
        <v>4</v>
      </c>
      <c r="BX256" s="120">
        <v>0.65714285714285714</v>
      </c>
      <c r="BY256" s="86" t="s">
        <v>56</v>
      </c>
    </row>
    <row r="257" spans="2:77" ht="12">
      <c r="B257" s="77" t="s">
        <v>317</v>
      </c>
      <c r="C257" s="38">
        <v>1502</v>
      </c>
      <c r="D257" s="77" t="s">
        <v>319</v>
      </c>
      <c r="E257" s="39" t="s">
        <v>58</v>
      </c>
      <c r="F257" s="3">
        <v>32.4</v>
      </c>
      <c r="G257" s="3">
        <v>1</v>
      </c>
      <c r="H257" s="4">
        <v>84.7</v>
      </c>
      <c r="I257" s="3">
        <v>1</v>
      </c>
      <c r="J257" s="5">
        <v>31.019344217313758</v>
      </c>
      <c r="K257" s="3">
        <v>4</v>
      </c>
      <c r="L257" s="82">
        <v>136</v>
      </c>
      <c r="M257" s="3">
        <v>3</v>
      </c>
      <c r="N257" s="1">
        <v>0.87688641779189835</v>
      </c>
      <c r="O257" s="3">
        <v>1</v>
      </c>
      <c r="P257" s="38"/>
      <c r="Q257" s="3"/>
      <c r="R257" s="70">
        <v>0.2756183745583039</v>
      </c>
      <c r="S257" s="3">
        <v>2</v>
      </c>
      <c r="T257" s="28">
        <v>0.5098056365403304</v>
      </c>
      <c r="U257" s="3">
        <v>3</v>
      </c>
      <c r="V257" s="113">
        <v>66.37</v>
      </c>
      <c r="W257" s="3">
        <v>5</v>
      </c>
      <c r="X257" s="36">
        <v>83.73</v>
      </c>
      <c r="Y257" s="3">
        <v>1</v>
      </c>
      <c r="Z257" s="36">
        <v>49.74</v>
      </c>
      <c r="AA257" s="3">
        <v>3</v>
      </c>
      <c r="AB257" s="36">
        <v>13.1</v>
      </c>
      <c r="AC257" s="3">
        <v>4</v>
      </c>
      <c r="AD257" s="73">
        <v>3.4749034749034798E-2</v>
      </c>
      <c r="AE257" s="3">
        <v>1</v>
      </c>
      <c r="AF257" s="73">
        <v>8.6021505376343598E-4</v>
      </c>
      <c r="AG257" s="3">
        <v>5</v>
      </c>
      <c r="AH257" s="73">
        <v>4.1501976284584997E-2</v>
      </c>
      <c r="AI257" s="3">
        <v>3</v>
      </c>
      <c r="AJ257" s="73">
        <v>8.6651053864168603E-2</v>
      </c>
      <c r="AK257" s="3">
        <v>2</v>
      </c>
      <c r="AL257" s="73">
        <v>0.99870967741935501</v>
      </c>
      <c r="AM257" s="3">
        <v>5</v>
      </c>
      <c r="AN257" s="29">
        <v>35.897435897435884</v>
      </c>
      <c r="AO257" s="3">
        <v>3</v>
      </c>
      <c r="AP257" s="29">
        <v>69.230769230769226</v>
      </c>
      <c r="AQ257" s="3">
        <v>4</v>
      </c>
      <c r="AR257" s="28">
        <v>0.33377893152310328</v>
      </c>
      <c r="AS257" s="38">
        <v>5</v>
      </c>
      <c r="AT257" s="28">
        <v>0.10975290745201477</v>
      </c>
      <c r="AU257" s="38">
        <v>1</v>
      </c>
      <c r="AV257" s="28">
        <v>0.47997119803722688</v>
      </c>
      <c r="AW257" s="38">
        <v>1</v>
      </c>
      <c r="AX257" s="31">
        <v>1.2246222231760324</v>
      </c>
      <c r="AY257" s="38">
        <v>2</v>
      </c>
      <c r="AZ257" s="28">
        <v>3.3017988897326933E-2</v>
      </c>
      <c r="BA257" s="38">
        <v>1</v>
      </c>
      <c r="BB257" s="28">
        <v>4.2403726953516845E-2</v>
      </c>
      <c r="BC257" s="38">
        <v>3</v>
      </c>
      <c r="BD257" s="32">
        <v>5.16</v>
      </c>
      <c r="BE257" s="38">
        <v>5</v>
      </c>
      <c r="BF257" s="3">
        <v>1969.5299999999988</v>
      </c>
      <c r="BG257" s="38">
        <v>5</v>
      </c>
      <c r="BH257" s="1">
        <v>0.32788461538461539</v>
      </c>
      <c r="BI257" s="38">
        <v>4</v>
      </c>
      <c r="BJ257" s="37">
        <v>0.43063992425736952</v>
      </c>
      <c r="BK257" s="38">
        <v>5</v>
      </c>
      <c r="BL257" s="37">
        <v>0.44768547875713383</v>
      </c>
      <c r="BM257" s="38">
        <v>2</v>
      </c>
      <c r="BN257" s="37">
        <v>0.48899999999999999</v>
      </c>
      <c r="BO257" s="38">
        <v>3</v>
      </c>
      <c r="BP257" s="1">
        <v>2.8111536897546214E-2</v>
      </c>
      <c r="BQ257" s="38">
        <v>4</v>
      </c>
      <c r="BR257" s="36">
        <v>100</v>
      </c>
      <c r="BS257" s="38">
        <v>1</v>
      </c>
      <c r="BT257" s="29">
        <v>4</v>
      </c>
      <c r="BU257" s="3">
        <v>3</v>
      </c>
      <c r="BV257" s="37">
        <v>12.905641414350722</v>
      </c>
      <c r="BW257" s="38">
        <v>1</v>
      </c>
      <c r="BX257" s="120">
        <v>0.5485714285714286</v>
      </c>
      <c r="BY257" s="88" t="s">
        <v>65</v>
      </c>
    </row>
    <row r="258" spans="2:77" ht="12">
      <c r="B258" s="77" t="s">
        <v>317</v>
      </c>
      <c r="C258" s="38">
        <v>1503</v>
      </c>
      <c r="D258" s="77" t="s">
        <v>320</v>
      </c>
      <c r="E258" s="39" t="s">
        <v>58</v>
      </c>
      <c r="F258" s="3">
        <v>31.5</v>
      </c>
      <c r="G258" s="3">
        <v>2</v>
      </c>
      <c r="H258" s="4">
        <v>78.61</v>
      </c>
      <c r="I258" s="3">
        <v>2</v>
      </c>
      <c r="J258" s="5">
        <v>34.083703233988587</v>
      </c>
      <c r="K258" s="3">
        <v>4</v>
      </c>
      <c r="L258" s="82">
        <v>1103</v>
      </c>
      <c r="M258" s="3">
        <v>1</v>
      </c>
      <c r="N258" s="1">
        <v>0.97505073415303811</v>
      </c>
      <c r="O258" s="3">
        <v>3</v>
      </c>
      <c r="P258" s="38">
        <v>1</v>
      </c>
      <c r="Q258" s="3">
        <v>3</v>
      </c>
      <c r="R258" s="70">
        <v>0.25800376647834272</v>
      </c>
      <c r="S258" s="3">
        <v>2</v>
      </c>
      <c r="T258" s="28">
        <v>0.56346938775510202</v>
      </c>
      <c r="U258" s="3">
        <v>2</v>
      </c>
      <c r="V258" s="113">
        <v>63.97</v>
      </c>
      <c r="W258" s="3">
        <v>3</v>
      </c>
      <c r="X258" s="36">
        <v>81.010000000000005</v>
      </c>
      <c r="Y258" s="3">
        <v>1</v>
      </c>
      <c r="Z258" s="36">
        <v>51.83</v>
      </c>
      <c r="AA258" s="3">
        <v>3</v>
      </c>
      <c r="AB258" s="36">
        <v>24.6</v>
      </c>
      <c r="AC258" s="3">
        <v>3</v>
      </c>
      <c r="AD258" s="73">
        <v>2.07956600361664E-2</v>
      </c>
      <c r="AE258" s="3">
        <v>3</v>
      </c>
      <c r="AF258" s="73">
        <v>-1.7646020822303899E-4</v>
      </c>
      <c r="AG258" s="3">
        <v>5</v>
      </c>
      <c r="AH258" s="73">
        <v>3.5278154681139699E-2</v>
      </c>
      <c r="AI258" s="3">
        <v>3</v>
      </c>
      <c r="AJ258" s="73">
        <v>5.4595086442220199E-2</v>
      </c>
      <c r="AK258" s="3">
        <v>3</v>
      </c>
      <c r="AL258" s="73">
        <v>0.99788247750132297</v>
      </c>
      <c r="AM258" s="3">
        <v>5</v>
      </c>
      <c r="AN258" s="29">
        <v>23.529411764705891</v>
      </c>
      <c r="AO258" s="3">
        <v>2</v>
      </c>
      <c r="AP258" s="29">
        <v>20.588235294117656</v>
      </c>
      <c r="AQ258" s="3">
        <v>1</v>
      </c>
      <c r="AR258" s="28">
        <v>0.34389803125317708</v>
      </c>
      <c r="AS258" s="38">
        <v>5</v>
      </c>
      <c r="AT258" s="28">
        <v>7.1867918420200724E-2</v>
      </c>
      <c r="AU258" s="38">
        <v>1</v>
      </c>
      <c r="AV258" s="28">
        <v>0.47997119803722688</v>
      </c>
      <c r="AW258" s="38">
        <v>1</v>
      </c>
      <c r="AX258" s="31">
        <v>1.2246222231760324</v>
      </c>
      <c r="AY258" s="38">
        <v>2</v>
      </c>
      <c r="AZ258" s="28">
        <v>4.3370146451981416E-2</v>
      </c>
      <c r="BA258" s="38">
        <v>2</v>
      </c>
      <c r="BB258" s="28">
        <v>4.1485661722411742E-2</v>
      </c>
      <c r="BC258" s="38">
        <v>3</v>
      </c>
      <c r="BD258" s="32">
        <v>5.36</v>
      </c>
      <c r="BE258" s="38">
        <v>5</v>
      </c>
      <c r="BF258" s="3">
        <v>1592.45</v>
      </c>
      <c r="BG258" s="38">
        <v>5</v>
      </c>
      <c r="BH258" s="1">
        <v>0.16666666666666666</v>
      </c>
      <c r="BI258" s="38">
        <v>3</v>
      </c>
      <c r="BJ258" s="37">
        <v>4.553415286018786E-2</v>
      </c>
      <c r="BK258" s="38">
        <v>3</v>
      </c>
      <c r="BL258" s="37">
        <v>0.16247488951386099</v>
      </c>
      <c r="BM258" s="38">
        <v>4</v>
      </c>
      <c r="BN258" s="37">
        <v>0.69910000000000005</v>
      </c>
      <c r="BO258" s="38">
        <v>1</v>
      </c>
      <c r="BP258" s="1">
        <v>5.7015073605692504E-3</v>
      </c>
      <c r="BQ258" s="38">
        <v>4</v>
      </c>
      <c r="BR258" s="36">
        <v>95.087352187455622</v>
      </c>
      <c r="BS258" s="38">
        <v>4</v>
      </c>
      <c r="BT258" s="29">
        <v>5</v>
      </c>
      <c r="BU258" s="3">
        <v>3</v>
      </c>
      <c r="BV258" s="37">
        <v>27.760818540557104</v>
      </c>
      <c r="BW258" s="38">
        <v>2</v>
      </c>
      <c r="BX258" s="120">
        <v>0.58285714285714285</v>
      </c>
      <c r="BY258" s="88" t="s">
        <v>65</v>
      </c>
    </row>
    <row r="259" spans="2:77" ht="12">
      <c r="B259" s="77" t="s">
        <v>317</v>
      </c>
      <c r="C259" s="38">
        <v>1504</v>
      </c>
      <c r="D259" s="77" t="s">
        <v>321</v>
      </c>
      <c r="E259" s="39" t="s">
        <v>58</v>
      </c>
      <c r="F259" s="3">
        <v>28.5</v>
      </c>
      <c r="G259" s="3">
        <v>2</v>
      </c>
      <c r="H259" s="4">
        <v>81.99</v>
      </c>
      <c r="I259" s="3">
        <v>2</v>
      </c>
      <c r="J259" s="5">
        <v>50.429891522699876</v>
      </c>
      <c r="K259" s="3">
        <v>3</v>
      </c>
      <c r="L259" s="82">
        <v>2010</v>
      </c>
      <c r="M259" s="3">
        <v>1</v>
      </c>
      <c r="N259" s="1">
        <v>0.63008720930232553</v>
      </c>
      <c r="O259" s="3">
        <v>1</v>
      </c>
      <c r="P259" s="38"/>
      <c r="Q259" s="3"/>
      <c r="R259" s="70">
        <v>0.39123867069486407</v>
      </c>
      <c r="S259" s="3">
        <v>1</v>
      </c>
      <c r="T259" s="28">
        <v>0.5793245869776481</v>
      </c>
      <c r="U259" s="3">
        <v>2</v>
      </c>
      <c r="V259" s="113">
        <v>48.88</v>
      </c>
      <c r="W259" s="3">
        <v>4</v>
      </c>
      <c r="X259" s="36">
        <v>84.74</v>
      </c>
      <c r="Y259" s="3">
        <v>5</v>
      </c>
      <c r="Z259" s="36">
        <v>22.91</v>
      </c>
      <c r="AA259" s="3">
        <v>4</v>
      </c>
      <c r="AB259" s="36">
        <v>7.04</v>
      </c>
      <c r="AC259" s="3">
        <v>4</v>
      </c>
      <c r="AD259" s="73">
        <v>2.75336848271822E-2</v>
      </c>
      <c r="AE259" s="3">
        <v>2</v>
      </c>
      <c r="AF259" s="73">
        <v>2.46011448057484E-2</v>
      </c>
      <c r="AG259" s="3">
        <v>1</v>
      </c>
      <c r="AH259" s="73">
        <v>6.2902072909220896E-2</v>
      </c>
      <c r="AI259" s="3">
        <v>2</v>
      </c>
      <c r="AJ259" s="73">
        <v>9.7447795823665903E-2</v>
      </c>
      <c r="AK259" s="3">
        <v>2</v>
      </c>
      <c r="AL259" s="73">
        <v>0.97405918889294896</v>
      </c>
      <c r="AM259" s="3">
        <v>3</v>
      </c>
      <c r="AN259" s="29">
        <v>20.833333333333314</v>
      </c>
      <c r="AO259" s="3">
        <v>2</v>
      </c>
      <c r="AP259" s="29">
        <v>22.916666666666639</v>
      </c>
      <c r="AQ259" s="3">
        <v>1</v>
      </c>
      <c r="AR259" s="28">
        <v>0.42482927575202956</v>
      </c>
      <c r="AS259" s="38">
        <v>5</v>
      </c>
      <c r="AT259" s="28">
        <v>1.7364191410530711E-2</v>
      </c>
      <c r="AU259" s="38">
        <v>1</v>
      </c>
      <c r="AV259" s="28">
        <v>0.47997119803722688</v>
      </c>
      <c r="AW259" s="38">
        <v>1</v>
      </c>
      <c r="AX259" s="31">
        <v>1.2246222231760324</v>
      </c>
      <c r="AY259" s="38">
        <v>2</v>
      </c>
      <c r="AZ259" s="28">
        <v>3.6803105276038167E-2</v>
      </c>
      <c r="BA259" s="38">
        <v>1</v>
      </c>
      <c r="BB259" s="28">
        <v>4.7920837384829246E-2</v>
      </c>
      <c r="BC259" s="38">
        <v>3</v>
      </c>
      <c r="BD259" s="32">
        <v>2.95</v>
      </c>
      <c r="BE259" s="38">
        <v>5</v>
      </c>
      <c r="BF259" s="3">
        <v>3831.7600000000029</v>
      </c>
      <c r="BG259" s="38">
        <v>5</v>
      </c>
      <c r="BH259" s="1">
        <v>0</v>
      </c>
      <c r="BI259" s="38">
        <v>1</v>
      </c>
      <c r="BJ259" s="37">
        <v>0</v>
      </c>
      <c r="BK259" s="38">
        <v>1</v>
      </c>
      <c r="BL259" s="37">
        <v>0.35331668054399112</v>
      </c>
      <c r="BM259" s="38">
        <v>1</v>
      </c>
      <c r="BN259" s="37">
        <v>0.4446</v>
      </c>
      <c r="BO259" s="38">
        <v>3</v>
      </c>
      <c r="BP259" s="1">
        <v>0.15836313023079407</v>
      </c>
      <c r="BQ259" s="38">
        <v>4</v>
      </c>
      <c r="BR259" s="36">
        <v>100</v>
      </c>
      <c r="BS259" s="38">
        <v>1</v>
      </c>
      <c r="BT259" s="29">
        <v>6</v>
      </c>
      <c r="BU259" s="3">
        <v>3</v>
      </c>
      <c r="BV259" s="37">
        <v>45.044689101238504</v>
      </c>
      <c r="BW259" s="38">
        <v>4</v>
      </c>
      <c r="BX259" s="120">
        <v>0.42857142857142855</v>
      </c>
      <c r="BY259" s="90" t="s">
        <v>177</v>
      </c>
    </row>
    <row r="260" spans="2:77" ht="12">
      <c r="B260" s="78" t="s">
        <v>317</v>
      </c>
      <c r="C260" s="38">
        <v>1505</v>
      </c>
      <c r="D260" s="78" t="s">
        <v>322</v>
      </c>
      <c r="E260" s="39" t="s">
        <v>58</v>
      </c>
      <c r="F260" s="3">
        <v>17.7</v>
      </c>
      <c r="G260" s="3">
        <v>3</v>
      </c>
      <c r="H260" s="4">
        <v>68.569999999999993</v>
      </c>
      <c r="I260" s="3">
        <v>3</v>
      </c>
      <c r="J260" s="5">
        <v>29.308909242298085</v>
      </c>
      <c r="K260" s="3">
        <v>5</v>
      </c>
      <c r="L260" s="82">
        <v>93</v>
      </c>
      <c r="M260" s="3">
        <v>4</v>
      </c>
      <c r="N260" s="1">
        <v>0.99770114942528731</v>
      </c>
      <c r="O260" s="3">
        <v>4</v>
      </c>
      <c r="P260" s="38"/>
      <c r="Q260" s="3"/>
      <c r="R260" s="70">
        <v>0</v>
      </c>
      <c r="S260" s="3">
        <v>0</v>
      </c>
      <c r="T260" s="28">
        <v>0.35369290573372203</v>
      </c>
      <c r="U260" s="3">
        <v>4</v>
      </c>
      <c r="V260" s="113">
        <v>62.69</v>
      </c>
      <c r="W260" s="3">
        <v>3</v>
      </c>
      <c r="X260" s="36">
        <v>88.78</v>
      </c>
      <c r="Y260" s="3">
        <v>1</v>
      </c>
      <c r="Z260" s="36">
        <v>43.5</v>
      </c>
      <c r="AA260" s="3">
        <v>5</v>
      </c>
      <c r="AB260" s="36">
        <v>22.92</v>
      </c>
      <c r="AC260" s="3">
        <v>3</v>
      </c>
      <c r="AD260" s="73">
        <v>1.8140589569161002E-2</v>
      </c>
      <c r="AE260" s="3">
        <v>3</v>
      </c>
      <c r="AF260" s="73">
        <v>5.7537399309550699E-3</v>
      </c>
      <c r="AG260" s="3">
        <v>5</v>
      </c>
      <c r="AH260" s="73">
        <v>0.12098298676748601</v>
      </c>
      <c r="AI260" s="3">
        <v>1</v>
      </c>
      <c r="AJ260" s="73">
        <v>5.8064516129032302E-2</v>
      </c>
      <c r="AK260" s="3">
        <v>3</v>
      </c>
      <c r="AL260" s="73">
        <v>0.99309551208285396</v>
      </c>
      <c r="AM260" s="3">
        <v>5</v>
      </c>
      <c r="AN260" s="29">
        <v>42.857142857142875</v>
      </c>
      <c r="AO260" s="3">
        <v>3</v>
      </c>
      <c r="AP260" s="29">
        <v>82.352941176470594</v>
      </c>
      <c r="AQ260" s="3">
        <v>5</v>
      </c>
      <c r="AR260" s="28">
        <v>0.32103031626301221</v>
      </c>
      <c r="AS260" s="38">
        <v>5</v>
      </c>
      <c r="AT260" s="28">
        <v>0.16232133153032463</v>
      </c>
      <c r="AU260" s="38">
        <v>2</v>
      </c>
      <c r="AV260" s="28">
        <v>0.47997119803722688</v>
      </c>
      <c r="AW260" s="38">
        <v>2</v>
      </c>
      <c r="AX260" s="31">
        <v>1.2246222231760324</v>
      </c>
      <c r="AY260" s="38">
        <v>2</v>
      </c>
      <c r="AZ260" s="28">
        <v>3.4534263208343373E-2</v>
      </c>
      <c r="BA260" s="38">
        <v>1</v>
      </c>
      <c r="BB260" s="28">
        <v>4.2921964375952061E-2</v>
      </c>
      <c r="BC260" s="38">
        <v>3</v>
      </c>
      <c r="BD260" s="32">
        <v>-11.89</v>
      </c>
      <c r="BE260" s="38">
        <v>1</v>
      </c>
      <c r="BF260" s="3">
        <v>1427.4500000000003</v>
      </c>
      <c r="BG260" s="38">
        <v>5</v>
      </c>
      <c r="BH260" s="1">
        <v>0</v>
      </c>
      <c r="BI260" s="38">
        <v>1</v>
      </c>
      <c r="BJ260" s="37">
        <v>0.27320491716112716</v>
      </c>
      <c r="BK260" s="38">
        <v>4</v>
      </c>
      <c r="BL260" s="37">
        <v>0.20464737056665308</v>
      </c>
      <c r="BM260" s="38">
        <v>3</v>
      </c>
      <c r="BN260" s="37">
        <v>0.67079999999999995</v>
      </c>
      <c r="BO260" s="38">
        <v>1</v>
      </c>
      <c r="BP260" s="1">
        <v>0.12476155237509834</v>
      </c>
      <c r="BQ260" s="38">
        <v>5</v>
      </c>
      <c r="BR260" s="36">
        <v>100</v>
      </c>
      <c r="BS260" s="38">
        <v>1</v>
      </c>
      <c r="BT260" s="29">
        <v>0</v>
      </c>
      <c r="BU260" s="3">
        <v>5</v>
      </c>
      <c r="BV260" s="37">
        <v>46.525514911340423</v>
      </c>
      <c r="BW260" s="38">
        <v>4</v>
      </c>
      <c r="BX260" s="120">
        <v>0.6</v>
      </c>
      <c r="BY260" s="88" t="s">
        <v>65</v>
      </c>
    </row>
    <row r="261" spans="2:77" ht="12">
      <c r="B261" s="76" t="s">
        <v>317</v>
      </c>
      <c r="C261" s="38">
        <v>1506</v>
      </c>
      <c r="D261" s="76" t="s">
        <v>323</v>
      </c>
      <c r="E261" s="39" t="s">
        <v>58</v>
      </c>
      <c r="F261" s="3">
        <v>16.8</v>
      </c>
      <c r="G261" s="3">
        <v>3</v>
      </c>
      <c r="H261" s="4">
        <v>68.349999999999994</v>
      </c>
      <c r="I261" s="3">
        <v>3</v>
      </c>
      <c r="J261" s="5">
        <v>22.054626987362415</v>
      </c>
      <c r="K261" s="3">
        <v>5</v>
      </c>
      <c r="L261" s="82">
        <v>321</v>
      </c>
      <c r="M261" s="3">
        <v>2</v>
      </c>
      <c r="N261" s="1">
        <v>0.99543757776856079</v>
      </c>
      <c r="O261" s="3">
        <v>4</v>
      </c>
      <c r="P261" s="38"/>
      <c r="Q261" s="3"/>
      <c r="R261" s="70">
        <v>0</v>
      </c>
      <c r="S261" s="3">
        <v>0</v>
      </c>
      <c r="T261" s="28">
        <v>0.3207628765792031</v>
      </c>
      <c r="U261" s="3">
        <v>4</v>
      </c>
      <c r="V261" s="113">
        <v>59.66</v>
      </c>
      <c r="W261" s="3">
        <v>2</v>
      </c>
      <c r="X261" s="36">
        <v>86.13</v>
      </c>
      <c r="Y261" s="3">
        <v>2</v>
      </c>
      <c r="Z261" s="36">
        <v>42.5</v>
      </c>
      <c r="AA261" s="3">
        <v>3</v>
      </c>
      <c r="AB261" s="36">
        <v>14.79</v>
      </c>
      <c r="AC261" s="3">
        <v>1</v>
      </c>
      <c r="AD261" s="73">
        <v>1.6025641025641101E-2</v>
      </c>
      <c r="AE261" s="3">
        <v>4</v>
      </c>
      <c r="AF261" s="73">
        <v>9.2983939137785097E-3</v>
      </c>
      <c r="AG261" s="3">
        <v>4</v>
      </c>
      <c r="AH261" s="73">
        <v>4.5845272206303703E-2</v>
      </c>
      <c r="AI261" s="3">
        <v>3</v>
      </c>
      <c r="AJ261" s="73">
        <v>-9.1743119266054496E-3</v>
      </c>
      <c r="AK261" s="3">
        <v>5</v>
      </c>
      <c r="AL261" s="73">
        <v>0.98224852071005897</v>
      </c>
      <c r="AM261" s="3">
        <v>4</v>
      </c>
      <c r="AN261" s="29">
        <v>73.170731707317074</v>
      </c>
      <c r="AO261" s="3">
        <v>5</v>
      </c>
      <c r="AP261" s="29">
        <v>78.048780487804876</v>
      </c>
      <c r="AQ261" s="3">
        <v>5</v>
      </c>
      <c r="AR261" s="28">
        <v>0.33407171178357997</v>
      </c>
      <c r="AS261" s="38">
        <v>5</v>
      </c>
      <c r="AT261" s="28">
        <v>3.7458293371516543E-2</v>
      </c>
      <c r="AU261" s="38">
        <v>1</v>
      </c>
      <c r="AV261" s="28">
        <v>0.47997119803722688</v>
      </c>
      <c r="AW261" s="38">
        <v>1</v>
      </c>
      <c r="AX261" s="31">
        <v>1.2246222231760324</v>
      </c>
      <c r="AY261" s="38">
        <v>2</v>
      </c>
      <c r="AZ261" s="28">
        <v>4.4665286175174519E-2</v>
      </c>
      <c r="BA261" s="38">
        <v>2</v>
      </c>
      <c r="BB261" s="28">
        <v>4.3932028507175695E-2</v>
      </c>
      <c r="BC261" s="38">
        <v>3</v>
      </c>
      <c r="BD261" s="32">
        <v>-4.08</v>
      </c>
      <c r="BE261" s="38">
        <v>2</v>
      </c>
      <c r="BF261" s="3">
        <v>585.2800000000002</v>
      </c>
      <c r="BG261" s="38">
        <v>5</v>
      </c>
      <c r="BH261" s="1">
        <v>8.7962962962962965E-2</v>
      </c>
      <c r="BI261" s="38">
        <v>3</v>
      </c>
      <c r="BJ261" s="37">
        <v>0.19159825359351776</v>
      </c>
      <c r="BK261" s="38">
        <v>3</v>
      </c>
      <c r="BL261" s="37">
        <v>0.32921476182734516</v>
      </c>
      <c r="BM261" s="38">
        <v>2</v>
      </c>
      <c r="BN261" s="37">
        <v>0.97640000000000005</v>
      </c>
      <c r="BO261" s="38">
        <v>1</v>
      </c>
      <c r="BP261" s="1">
        <v>9.0756210540367199E-2</v>
      </c>
      <c r="BQ261" s="38">
        <v>4</v>
      </c>
      <c r="BR261" s="36">
        <v>90.93269658534814</v>
      </c>
      <c r="BS261" s="38">
        <v>4</v>
      </c>
      <c r="BT261" s="29">
        <v>0</v>
      </c>
      <c r="BU261" s="3">
        <v>5</v>
      </c>
      <c r="BV261" s="37">
        <v>47.24449603184992</v>
      </c>
      <c r="BW261" s="38">
        <v>4</v>
      </c>
      <c r="BX261" s="120">
        <v>0.62857142857142856</v>
      </c>
      <c r="BY261" s="86" t="s">
        <v>56</v>
      </c>
    </row>
    <row r="262" spans="2:77" ht="12">
      <c r="B262" s="76" t="s">
        <v>317</v>
      </c>
      <c r="C262" s="38">
        <v>1507</v>
      </c>
      <c r="D262" s="76" t="s">
        <v>324</v>
      </c>
      <c r="E262" s="39" t="s">
        <v>58</v>
      </c>
      <c r="F262" s="3">
        <v>10.5</v>
      </c>
      <c r="G262" s="3">
        <v>4</v>
      </c>
      <c r="H262" s="4">
        <v>54.69</v>
      </c>
      <c r="I262" s="3">
        <v>4</v>
      </c>
      <c r="J262" s="5">
        <v>31.393269387091532</v>
      </c>
      <c r="K262" s="3">
        <v>4</v>
      </c>
      <c r="L262" s="82">
        <v>570</v>
      </c>
      <c r="M262" s="3">
        <v>2</v>
      </c>
      <c r="N262" s="1">
        <v>0.91833095577746082</v>
      </c>
      <c r="O262" s="3">
        <v>2</v>
      </c>
      <c r="P262" s="38">
        <v>1</v>
      </c>
      <c r="Q262" s="3">
        <v>3</v>
      </c>
      <c r="R262" s="70">
        <v>0.31486146095717882</v>
      </c>
      <c r="S262" s="3">
        <v>1</v>
      </c>
      <c r="T262" s="28">
        <v>0.45980077745383863</v>
      </c>
      <c r="U262" s="3">
        <v>3</v>
      </c>
      <c r="V262" s="113">
        <v>67.459999999999994</v>
      </c>
      <c r="W262" s="3">
        <v>4</v>
      </c>
      <c r="X262" s="36">
        <v>85.3</v>
      </c>
      <c r="Y262" s="3">
        <v>5</v>
      </c>
      <c r="Z262" s="36">
        <v>35.950000000000003</v>
      </c>
      <c r="AA262" s="3">
        <v>5</v>
      </c>
      <c r="AB262" s="36">
        <v>7.07</v>
      </c>
      <c r="AC262" s="3">
        <v>5</v>
      </c>
      <c r="AD262" s="73">
        <v>2.6377036462373899E-2</v>
      </c>
      <c r="AE262" s="3">
        <v>2</v>
      </c>
      <c r="AF262" s="73">
        <v>2.10935331668054E-2</v>
      </c>
      <c r="AG262" s="3">
        <v>1</v>
      </c>
      <c r="AH262" s="73">
        <v>8.3969465648855005E-2</v>
      </c>
      <c r="AI262" s="3">
        <v>1</v>
      </c>
      <c r="AJ262" s="73">
        <v>0.14285714285714299</v>
      </c>
      <c r="AK262" s="3">
        <v>1</v>
      </c>
      <c r="AL262" s="73">
        <v>0.969192339716903</v>
      </c>
      <c r="AM262" s="3">
        <v>2</v>
      </c>
      <c r="AN262" s="29">
        <v>42.142857142857132</v>
      </c>
      <c r="AO262" s="3">
        <v>3</v>
      </c>
      <c r="AP262" s="29">
        <v>75.714285714285708</v>
      </c>
      <c r="AQ262" s="3">
        <v>5</v>
      </c>
      <c r="AR262" s="28">
        <v>0.27201663809200127</v>
      </c>
      <c r="AS262" s="38">
        <v>5</v>
      </c>
      <c r="AT262" s="28">
        <v>0.24614537770859343</v>
      </c>
      <c r="AU262" s="38">
        <v>3</v>
      </c>
      <c r="AV262" s="28">
        <v>0.47997119803722688</v>
      </c>
      <c r="AW262" s="38">
        <v>3</v>
      </c>
      <c r="AX262" s="31">
        <v>1.2246222231760324</v>
      </c>
      <c r="AY262" s="38">
        <v>2</v>
      </c>
      <c r="AZ262" s="28">
        <v>0.12839322058320274</v>
      </c>
      <c r="BA262" s="38">
        <v>4</v>
      </c>
      <c r="BB262" s="28">
        <v>3.9035175127646822E-2</v>
      </c>
      <c r="BC262" s="38">
        <v>2</v>
      </c>
      <c r="BD262" s="32">
        <v>1.68</v>
      </c>
      <c r="BE262" s="38">
        <v>5</v>
      </c>
      <c r="BF262" s="3">
        <v>333.37</v>
      </c>
      <c r="BG262" s="38">
        <v>4</v>
      </c>
      <c r="BH262" s="1">
        <v>0.40465686274509804</v>
      </c>
      <c r="BI262" s="38">
        <v>4</v>
      </c>
      <c r="BJ262" s="37">
        <v>0.83782841262745655</v>
      </c>
      <c r="BK262" s="38">
        <v>5</v>
      </c>
      <c r="BL262" s="37">
        <v>0.11936729814235791</v>
      </c>
      <c r="BM262" s="38">
        <v>3</v>
      </c>
      <c r="BN262" s="37">
        <v>0.39650000000000002</v>
      </c>
      <c r="BO262" s="38">
        <v>4</v>
      </c>
      <c r="BP262" s="1">
        <v>0.56437054738738612</v>
      </c>
      <c r="BQ262" s="38">
        <v>3</v>
      </c>
      <c r="BR262" s="36">
        <v>100</v>
      </c>
      <c r="BS262" s="38">
        <v>1</v>
      </c>
      <c r="BT262" s="29">
        <v>2</v>
      </c>
      <c r="BU262" s="3">
        <v>4</v>
      </c>
      <c r="BV262" s="37">
        <v>62.620118079059274</v>
      </c>
      <c r="BW262" s="38">
        <v>5</v>
      </c>
      <c r="BX262" s="120">
        <v>0.60571428571428576</v>
      </c>
      <c r="BY262" s="88" t="s">
        <v>65</v>
      </c>
    </row>
    <row r="263" spans="2:77" ht="12">
      <c r="B263" s="76" t="s">
        <v>317</v>
      </c>
      <c r="C263" s="38">
        <v>1508</v>
      </c>
      <c r="D263" s="76" t="s">
        <v>325</v>
      </c>
      <c r="E263" s="39" t="s">
        <v>58</v>
      </c>
      <c r="F263" s="3">
        <v>31.1</v>
      </c>
      <c r="G263" s="3">
        <v>2</v>
      </c>
      <c r="H263" s="4">
        <v>87.85</v>
      </c>
      <c r="I263" s="3">
        <v>1</v>
      </c>
      <c r="J263" s="5">
        <v>76.034577892219986</v>
      </c>
      <c r="K263" s="3">
        <v>1</v>
      </c>
      <c r="L263" s="82">
        <v>1302</v>
      </c>
      <c r="M263" s="3">
        <v>1</v>
      </c>
      <c r="N263" s="1">
        <v>0.41533681683378054</v>
      </c>
      <c r="O263" s="3">
        <v>1</v>
      </c>
      <c r="P263" s="38">
        <v>3</v>
      </c>
      <c r="Q263" s="3">
        <v>1</v>
      </c>
      <c r="R263" s="70">
        <v>0.2953216374269006</v>
      </c>
      <c r="S263" s="3">
        <v>2</v>
      </c>
      <c r="T263" s="28">
        <v>0.76714771622934885</v>
      </c>
      <c r="U263" s="3">
        <v>1</v>
      </c>
      <c r="V263" s="113">
        <v>44.39</v>
      </c>
      <c r="W263" s="3">
        <v>4</v>
      </c>
      <c r="X263" s="36">
        <v>86.31</v>
      </c>
      <c r="Y263" s="3">
        <v>4</v>
      </c>
      <c r="Z263" s="36">
        <v>22.46</v>
      </c>
      <c r="AA263" s="3">
        <v>4</v>
      </c>
      <c r="AB263" s="36">
        <v>3.55</v>
      </c>
      <c r="AC263" s="3">
        <v>5</v>
      </c>
      <c r="AD263" s="73">
        <v>2.8584392014519001E-2</v>
      </c>
      <c r="AE263" s="3">
        <v>2</v>
      </c>
      <c r="AF263" s="73">
        <v>2.02708606378331E-2</v>
      </c>
      <c r="AG263" s="3">
        <v>2</v>
      </c>
      <c r="AH263" s="73">
        <v>6.6461538461538502E-2</v>
      </c>
      <c r="AI263" s="3">
        <v>2</v>
      </c>
      <c r="AJ263" s="73">
        <v>0.21402214022140201</v>
      </c>
      <c r="AK263" s="3">
        <v>1</v>
      </c>
      <c r="AL263" s="73">
        <v>0.96076889471384896</v>
      </c>
      <c r="AM263" s="3">
        <v>2</v>
      </c>
      <c r="AN263" s="29">
        <v>31.25</v>
      </c>
      <c r="AO263" s="3">
        <v>2</v>
      </c>
      <c r="AP263" s="29">
        <v>25</v>
      </c>
      <c r="AQ263" s="3">
        <v>1</v>
      </c>
      <c r="AR263" s="28">
        <v>0.45857405680553459</v>
      </c>
      <c r="AS263" s="38">
        <v>5</v>
      </c>
      <c r="AT263" s="28">
        <v>0.21636068697376218</v>
      </c>
      <c r="AU263" s="38">
        <v>3</v>
      </c>
      <c r="AV263" s="28">
        <v>0.47997119803722688</v>
      </c>
      <c r="AW263" s="38">
        <v>3</v>
      </c>
      <c r="AX263" s="31">
        <v>1.2246222231760324</v>
      </c>
      <c r="AY263" s="38">
        <v>2</v>
      </c>
      <c r="AZ263" s="28">
        <v>3.0908561402592211E-2</v>
      </c>
      <c r="BA263" s="38">
        <v>1</v>
      </c>
      <c r="BB263" s="28">
        <v>5.3721469998952061E-2</v>
      </c>
      <c r="BC263" s="38">
        <v>3</v>
      </c>
      <c r="BD263" s="32">
        <v>0.46</v>
      </c>
      <c r="BE263" s="38">
        <v>4</v>
      </c>
      <c r="BF263" s="3">
        <v>302.22000000000008</v>
      </c>
      <c r="BG263" s="38">
        <v>4</v>
      </c>
      <c r="BH263" s="1">
        <v>0.6166666666666667</v>
      </c>
      <c r="BI263" s="38">
        <v>5</v>
      </c>
      <c r="BJ263" s="37">
        <v>0.59416109514893289</v>
      </c>
      <c r="BK263" s="38">
        <v>5</v>
      </c>
      <c r="BL263" s="37">
        <v>0.34196687130777248</v>
      </c>
      <c r="BM263" s="38">
        <v>1</v>
      </c>
      <c r="BN263" s="37">
        <v>0.2311</v>
      </c>
      <c r="BO263" s="38">
        <v>5</v>
      </c>
      <c r="BP263" s="1">
        <v>0.43466077156222632</v>
      </c>
      <c r="BQ263" s="38">
        <v>4</v>
      </c>
      <c r="BR263" s="36">
        <v>100</v>
      </c>
      <c r="BS263" s="38">
        <v>1</v>
      </c>
      <c r="BT263" s="29">
        <v>4</v>
      </c>
      <c r="BU263" s="3">
        <v>3</v>
      </c>
      <c r="BV263" s="37">
        <v>37.939985880906733</v>
      </c>
      <c r="BW263" s="38">
        <v>3</v>
      </c>
      <c r="BX263" s="120">
        <v>0.4514285714285714</v>
      </c>
      <c r="BY263" s="90" t="s">
        <v>177</v>
      </c>
    </row>
    <row r="264" spans="2:77" ht="12">
      <c r="B264" s="77" t="s">
        <v>326</v>
      </c>
      <c r="C264" s="38">
        <v>1601</v>
      </c>
      <c r="D264" s="78" t="s">
        <v>327</v>
      </c>
      <c r="E264" s="41" t="s">
        <v>58</v>
      </c>
      <c r="F264" s="3">
        <v>31.4</v>
      </c>
      <c r="G264" s="3">
        <v>2</v>
      </c>
      <c r="H264" s="4">
        <v>71.739999999999995</v>
      </c>
      <c r="I264" s="3">
        <v>3</v>
      </c>
      <c r="J264" s="5">
        <v>73.656897949727778</v>
      </c>
      <c r="K264" s="3">
        <v>1</v>
      </c>
      <c r="L264" s="82">
        <v>7559</v>
      </c>
      <c r="M264" s="3">
        <v>1</v>
      </c>
      <c r="N264" s="1">
        <v>0.63226991904559016</v>
      </c>
      <c r="O264" s="3">
        <v>1</v>
      </c>
      <c r="P264" s="38">
        <v>7</v>
      </c>
      <c r="Q264" s="3">
        <v>1</v>
      </c>
      <c r="R264" s="70">
        <v>0.29945355191256828</v>
      </c>
      <c r="S264" s="3">
        <v>2</v>
      </c>
      <c r="T264" s="28">
        <v>0.39495337356006582</v>
      </c>
      <c r="U264" s="3">
        <v>4</v>
      </c>
      <c r="V264" s="113">
        <v>52.59</v>
      </c>
      <c r="W264" s="3">
        <v>3</v>
      </c>
      <c r="X264" s="36">
        <v>95.05</v>
      </c>
      <c r="Y264" s="3">
        <v>3</v>
      </c>
      <c r="Z264" s="36">
        <v>43.77</v>
      </c>
      <c r="AA264" s="3">
        <v>2</v>
      </c>
      <c r="AB264" s="36">
        <v>33.75</v>
      </c>
      <c r="AC264" s="3">
        <v>2</v>
      </c>
      <c r="AD264" s="73">
        <v>2.2047244094488199E-2</v>
      </c>
      <c r="AE264" s="3">
        <v>3</v>
      </c>
      <c r="AF264" s="73">
        <v>1.10646668305877E-2</v>
      </c>
      <c r="AG264" s="3">
        <v>3</v>
      </c>
      <c r="AH264" s="73">
        <v>2.2102747909199499E-2</v>
      </c>
      <c r="AI264" s="3">
        <v>4</v>
      </c>
      <c r="AJ264" s="73">
        <v>3.5648513549066098E-2</v>
      </c>
      <c r="AK264" s="3">
        <v>4</v>
      </c>
      <c r="AL264" s="73">
        <v>0.97188755020080297</v>
      </c>
      <c r="AM264" s="3">
        <v>3</v>
      </c>
      <c r="AN264" s="29">
        <v>66.372980910425809</v>
      </c>
      <c r="AO264" s="3">
        <v>5</v>
      </c>
      <c r="AP264" s="29">
        <v>80.174927113702594</v>
      </c>
      <c r="AQ264" s="3">
        <v>5</v>
      </c>
      <c r="AR264" s="28">
        <v>0.12603044360235</v>
      </c>
      <c r="AS264" s="38">
        <v>2</v>
      </c>
      <c r="AT264" s="28">
        <v>0.27714048317186435</v>
      </c>
      <c r="AU264" s="38">
        <v>3</v>
      </c>
      <c r="AV264" s="28">
        <v>0.42442314630863309</v>
      </c>
      <c r="AW264" s="38">
        <v>3</v>
      </c>
      <c r="AX264" s="31">
        <v>1.5129505136076666</v>
      </c>
      <c r="AY264" s="38">
        <v>4</v>
      </c>
      <c r="AZ264" s="28">
        <v>0.17449961763122498</v>
      </c>
      <c r="BA264" s="38">
        <v>5</v>
      </c>
      <c r="BB264" s="28">
        <v>2.974255631347229E-2</v>
      </c>
      <c r="BC264" s="38">
        <v>2</v>
      </c>
      <c r="BD264" s="32">
        <v>0.25</v>
      </c>
      <c r="BE264" s="38">
        <v>4</v>
      </c>
      <c r="BF264" s="3">
        <v>64.31</v>
      </c>
      <c r="BG264" s="38">
        <v>3</v>
      </c>
      <c r="BH264" s="1">
        <v>0</v>
      </c>
      <c r="BI264" s="38">
        <v>1</v>
      </c>
      <c r="BJ264" s="37">
        <v>0.2276707643009393</v>
      </c>
      <c r="BK264" s="38">
        <v>3</v>
      </c>
      <c r="BL264" s="37">
        <v>0.27019452687108475</v>
      </c>
      <c r="BM264" s="38">
        <v>3</v>
      </c>
      <c r="BN264" s="37">
        <v>0.35670000000000002</v>
      </c>
      <c r="BO264" s="38">
        <v>4</v>
      </c>
      <c r="BP264" s="1">
        <v>5.9608590384678257E-2</v>
      </c>
      <c r="BQ264" s="38">
        <v>5</v>
      </c>
      <c r="BR264" s="36">
        <v>100</v>
      </c>
      <c r="BS264" s="38">
        <v>1</v>
      </c>
      <c r="BT264" s="29">
        <v>93</v>
      </c>
      <c r="BU264" s="3">
        <v>1</v>
      </c>
      <c r="BV264" s="37">
        <v>48.357269451145378</v>
      </c>
      <c r="BW264" s="38">
        <v>4</v>
      </c>
      <c r="BX264" s="120">
        <v>0.57714285714285718</v>
      </c>
      <c r="BY264" s="88" t="s">
        <v>65</v>
      </c>
    </row>
    <row r="265" spans="2:77" ht="12">
      <c r="B265" s="76" t="s">
        <v>326</v>
      </c>
      <c r="C265" s="38">
        <v>1602</v>
      </c>
      <c r="D265" s="76" t="s">
        <v>328</v>
      </c>
      <c r="E265" s="39" t="s">
        <v>58</v>
      </c>
      <c r="F265" s="3">
        <v>32.799999999999997</v>
      </c>
      <c r="G265" s="3">
        <v>1</v>
      </c>
      <c r="H265" s="4">
        <v>76.87</v>
      </c>
      <c r="I265" s="3">
        <v>2</v>
      </c>
      <c r="J265" s="5">
        <v>42.631058358061324</v>
      </c>
      <c r="K265" s="3">
        <v>4</v>
      </c>
      <c r="L265" s="82">
        <v>809</v>
      </c>
      <c r="M265" s="3">
        <v>2</v>
      </c>
      <c r="N265" s="1">
        <v>0.85747466216216217</v>
      </c>
      <c r="O265" s="3">
        <v>1</v>
      </c>
      <c r="P265" s="38"/>
      <c r="Q265" s="3"/>
      <c r="R265" s="70">
        <v>0.27901785714285715</v>
      </c>
      <c r="S265" s="3">
        <v>2</v>
      </c>
      <c r="T265" s="28">
        <v>0.5266044980800878</v>
      </c>
      <c r="U265" s="3">
        <v>2</v>
      </c>
      <c r="V265" s="113">
        <v>57.65</v>
      </c>
      <c r="W265" s="3">
        <v>5</v>
      </c>
      <c r="X265" s="36">
        <v>88.97</v>
      </c>
      <c r="Y265" s="3">
        <v>3</v>
      </c>
      <c r="Z265" s="36">
        <v>36.409999999999997</v>
      </c>
      <c r="AA265" s="3">
        <v>1</v>
      </c>
      <c r="AB265" s="36">
        <v>2.99</v>
      </c>
      <c r="AC265" s="3">
        <v>1</v>
      </c>
      <c r="AD265" s="73">
        <v>5.6726094003241502E-2</v>
      </c>
      <c r="AE265" s="3">
        <v>1</v>
      </c>
      <c r="AF265" s="73">
        <v>1.34632418069087E-2</v>
      </c>
      <c r="AG265" s="3">
        <v>3</v>
      </c>
      <c r="AH265" s="73">
        <v>2.1011673151750999E-2</v>
      </c>
      <c r="AI265" s="3">
        <v>5</v>
      </c>
      <c r="AJ265" s="73">
        <v>1.02040816326531E-2</v>
      </c>
      <c r="AK265" s="3">
        <v>5</v>
      </c>
      <c r="AL265" s="73">
        <v>0.89016829052258595</v>
      </c>
      <c r="AM265" s="3">
        <v>1</v>
      </c>
      <c r="AN265" s="29">
        <v>40.000000000000028</v>
      </c>
      <c r="AO265" s="3">
        <v>3</v>
      </c>
      <c r="AP265" s="29">
        <v>45.714285714285744</v>
      </c>
      <c r="AQ265" s="3">
        <v>2</v>
      </c>
      <c r="AR265" s="28">
        <v>0.15516562807832371</v>
      </c>
      <c r="AS265" s="38">
        <v>2</v>
      </c>
      <c r="AT265" s="28">
        <v>0.26410613103518477</v>
      </c>
      <c r="AU265" s="38">
        <v>3</v>
      </c>
      <c r="AV265" s="28">
        <v>0.42442314630863309</v>
      </c>
      <c r="AW265" s="38">
        <v>3</v>
      </c>
      <c r="AX265" s="31">
        <v>1.5129505136076666</v>
      </c>
      <c r="AY265" s="38">
        <v>4</v>
      </c>
      <c r="AZ265" s="28">
        <v>0.10443075724687381</v>
      </c>
      <c r="BA265" s="38">
        <v>4</v>
      </c>
      <c r="BB265" s="28">
        <v>3.1141121128616923E-2</v>
      </c>
      <c r="BC265" s="38">
        <v>2</v>
      </c>
      <c r="BD265" s="32">
        <v>-0.79</v>
      </c>
      <c r="BE265" s="38">
        <v>3</v>
      </c>
      <c r="BF265" s="3">
        <v>135.43</v>
      </c>
      <c r="BG265" s="38">
        <v>4</v>
      </c>
      <c r="BH265" s="1">
        <v>0.23750000000000002</v>
      </c>
      <c r="BI265" s="38">
        <v>3</v>
      </c>
      <c r="BJ265" s="37">
        <v>0.82733691775791618</v>
      </c>
      <c r="BK265" s="38">
        <v>5</v>
      </c>
      <c r="BL265" s="37">
        <v>0.39352612553401251</v>
      </c>
      <c r="BM265" s="38">
        <v>2</v>
      </c>
      <c r="BN265" s="37">
        <v>0.72399999999999998</v>
      </c>
      <c r="BO265" s="38">
        <v>1</v>
      </c>
      <c r="BP265" s="1">
        <v>9.0544313143903446E-2</v>
      </c>
      <c r="BQ265" s="38">
        <v>5</v>
      </c>
      <c r="BR265" s="36">
        <v>100</v>
      </c>
      <c r="BS265" s="38">
        <v>1</v>
      </c>
      <c r="BT265" s="29">
        <v>9</v>
      </c>
      <c r="BU265" s="3">
        <v>2</v>
      </c>
      <c r="BV265" s="37">
        <v>34.838758676057736</v>
      </c>
      <c r="BW265" s="38">
        <v>3</v>
      </c>
      <c r="BX265" s="120">
        <v>0.49142857142857144</v>
      </c>
      <c r="BY265" s="89" t="s">
        <v>71</v>
      </c>
    </row>
    <row r="266" spans="2:77" ht="12">
      <c r="B266" s="76" t="s">
        <v>326</v>
      </c>
      <c r="C266" s="38">
        <v>1603</v>
      </c>
      <c r="D266" s="76" t="s">
        <v>329</v>
      </c>
      <c r="E266" s="39" t="s">
        <v>58</v>
      </c>
      <c r="F266" s="3">
        <v>29.3</v>
      </c>
      <c r="G266" s="3">
        <v>2</v>
      </c>
      <c r="H266" s="4">
        <v>76.84</v>
      </c>
      <c r="I266" s="3">
        <v>2</v>
      </c>
      <c r="J266" s="5">
        <v>63.284587578047976</v>
      </c>
      <c r="K266" s="3">
        <v>1</v>
      </c>
      <c r="L266" s="82">
        <v>1459</v>
      </c>
      <c r="M266" s="3">
        <v>1</v>
      </c>
      <c r="N266" s="1">
        <v>0.71910724006532389</v>
      </c>
      <c r="O266" s="3">
        <v>1</v>
      </c>
      <c r="P266" s="38">
        <v>4</v>
      </c>
      <c r="Q266" s="3">
        <v>1</v>
      </c>
      <c r="R266" s="70">
        <v>0.25694444444444442</v>
      </c>
      <c r="S266" s="3">
        <v>2</v>
      </c>
      <c r="T266" s="28">
        <v>0.58328762113731936</v>
      </c>
      <c r="U266" s="3">
        <v>2</v>
      </c>
      <c r="V266" s="113">
        <v>57.05</v>
      </c>
      <c r="W266" s="3">
        <v>2</v>
      </c>
      <c r="X266" s="36">
        <v>87.03</v>
      </c>
      <c r="Y266" s="3">
        <v>2</v>
      </c>
      <c r="Z266" s="36">
        <v>40.61</v>
      </c>
      <c r="AA266" s="3">
        <v>2</v>
      </c>
      <c r="AB266" s="36">
        <v>15.84</v>
      </c>
      <c r="AC266" s="3">
        <v>3</v>
      </c>
      <c r="AD266" s="73">
        <v>1.22979620520028E-2</v>
      </c>
      <c r="AE266" s="3">
        <v>4</v>
      </c>
      <c r="AF266" s="73">
        <v>7.2164948453608E-3</v>
      </c>
      <c r="AG266" s="3">
        <v>4</v>
      </c>
      <c r="AH266" s="73">
        <v>3.2295606633692103E-2</v>
      </c>
      <c r="AI266" s="3">
        <v>4</v>
      </c>
      <c r="AJ266" s="73">
        <v>4.4481054365733103E-2</v>
      </c>
      <c r="AK266" s="3">
        <v>3</v>
      </c>
      <c r="AL266" s="73">
        <v>0.96764472640761301</v>
      </c>
      <c r="AM266" s="3">
        <v>2</v>
      </c>
      <c r="AN266" s="29">
        <v>18.751035093229749</v>
      </c>
      <c r="AO266" s="3">
        <v>1</v>
      </c>
      <c r="AP266" s="29">
        <v>13.750606778789853</v>
      </c>
      <c r="AQ266" s="3">
        <v>1</v>
      </c>
      <c r="AR266" s="28">
        <v>0.25036102880774797</v>
      </c>
      <c r="AS266" s="38">
        <v>5</v>
      </c>
      <c r="AT266" s="28">
        <v>0.21153498270816706</v>
      </c>
      <c r="AU266" s="38">
        <v>2</v>
      </c>
      <c r="AV266" s="28">
        <v>0.42442314630863309</v>
      </c>
      <c r="AW266" s="38">
        <v>2</v>
      </c>
      <c r="AX266" s="31">
        <v>1.5129505136076666</v>
      </c>
      <c r="AY266" s="38">
        <v>4</v>
      </c>
      <c r="AZ266" s="28">
        <v>6.8906940442454823E-2</v>
      </c>
      <c r="BA266" s="38">
        <v>3</v>
      </c>
      <c r="BB266" s="28">
        <v>3.3606231401152806E-2</v>
      </c>
      <c r="BC266" s="38">
        <v>2</v>
      </c>
      <c r="BD266" s="32">
        <v>0.67</v>
      </c>
      <c r="BE266" s="38">
        <v>4</v>
      </c>
      <c r="BF266" s="3">
        <v>978.03999999999985</v>
      </c>
      <c r="BG266" s="38">
        <v>5</v>
      </c>
      <c r="BH266" s="1">
        <v>0</v>
      </c>
      <c r="BI266" s="38">
        <v>1</v>
      </c>
      <c r="BJ266" s="37">
        <v>0</v>
      </c>
      <c r="BK266" s="38">
        <v>1</v>
      </c>
      <c r="BL266" s="37">
        <v>0.41822609587285309</v>
      </c>
      <c r="BM266" s="38">
        <v>3</v>
      </c>
      <c r="BN266" s="37">
        <v>0.52649999999999997</v>
      </c>
      <c r="BO266" s="38">
        <v>2</v>
      </c>
      <c r="BP266" s="1">
        <v>0.81519980592632579</v>
      </c>
      <c r="BQ266" s="38">
        <v>1</v>
      </c>
      <c r="BR266" s="36">
        <v>100</v>
      </c>
      <c r="BS266" s="38">
        <v>1</v>
      </c>
      <c r="BT266" s="29">
        <v>8</v>
      </c>
      <c r="BU266" s="3">
        <v>2</v>
      </c>
      <c r="BV266" s="37">
        <v>41.535202808788966</v>
      </c>
      <c r="BW266" s="38">
        <v>3</v>
      </c>
      <c r="BX266" s="120">
        <v>0.49142857142857144</v>
      </c>
      <c r="BY266" s="89" t="s">
        <v>71</v>
      </c>
    </row>
    <row r="267" spans="2:77" ht="12">
      <c r="B267" s="77" t="s">
        <v>326</v>
      </c>
      <c r="C267" s="38">
        <v>1604</v>
      </c>
      <c r="D267" s="78" t="s">
        <v>330</v>
      </c>
      <c r="E267" s="39" t="s">
        <v>58</v>
      </c>
      <c r="F267" s="3">
        <v>18.2</v>
      </c>
      <c r="G267" s="3">
        <v>3</v>
      </c>
      <c r="H267" s="4">
        <v>64.25</v>
      </c>
      <c r="I267" s="3">
        <v>3</v>
      </c>
      <c r="J267" s="5">
        <v>44.180979236093307</v>
      </c>
      <c r="K267" s="3">
        <v>3</v>
      </c>
      <c r="L267" s="82">
        <v>887</v>
      </c>
      <c r="M267" s="3">
        <v>1</v>
      </c>
      <c r="N267" s="1">
        <v>0.86986502347417838</v>
      </c>
      <c r="O267" s="3">
        <v>1</v>
      </c>
      <c r="P267" s="38">
        <v>1</v>
      </c>
      <c r="Q267" s="3">
        <v>3</v>
      </c>
      <c r="R267" s="70">
        <v>0.27145359019264448</v>
      </c>
      <c r="S267" s="3">
        <v>2</v>
      </c>
      <c r="T267" s="28">
        <v>0.56591698665203871</v>
      </c>
      <c r="U267" s="3">
        <v>2</v>
      </c>
      <c r="V267" s="113">
        <v>61.48</v>
      </c>
      <c r="W267" s="3">
        <v>2</v>
      </c>
      <c r="X267" s="36">
        <v>91.92</v>
      </c>
      <c r="Y267" s="3">
        <v>3</v>
      </c>
      <c r="Z267" s="36">
        <v>48.13</v>
      </c>
      <c r="AA267" s="3">
        <v>2</v>
      </c>
      <c r="AB267" s="36">
        <v>30.69</v>
      </c>
      <c r="AC267" s="3">
        <v>3</v>
      </c>
      <c r="AD267" s="73">
        <v>1.18187787261983E-2</v>
      </c>
      <c r="AE267" s="3">
        <v>4</v>
      </c>
      <c r="AF267" s="73">
        <v>1.2952968388589101E-2</v>
      </c>
      <c r="AG267" s="3">
        <v>3</v>
      </c>
      <c r="AH267" s="73">
        <v>3.2994923857868098E-2</v>
      </c>
      <c r="AI267" s="3">
        <v>4</v>
      </c>
      <c r="AJ267" s="73">
        <v>7.0121951219512105E-2</v>
      </c>
      <c r="AK267" s="3">
        <v>2</v>
      </c>
      <c r="AL267" s="73">
        <v>0.96329992289899802</v>
      </c>
      <c r="AM267" s="3">
        <v>2</v>
      </c>
      <c r="AN267" s="29">
        <v>13.420068433198049</v>
      </c>
      <c r="AO267" s="3">
        <v>1</v>
      </c>
      <c r="AP267" s="29">
        <v>8.5395612848465472</v>
      </c>
      <c r="AQ267" s="3">
        <v>1</v>
      </c>
      <c r="AR267" s="28">
        <v>0.15395840474378994</v>
      </c>
      <c r="AS267" s="38">
        <v>2</v>
      </c>
      <c r="AT267" s="28">
        <v>0.30593718667858982</v>
      </c>
      <c r="AU267" s="38">
        <v>3</v>
      </c>
      <c r="AV267" s="28">
        <v>0.42442314630863309</v>
      </c>
      <c r="AW267" s="38">
        <v>3</v>
      </c>
      <c r="AX267" s="31">
        <v>1.5129505136076666</v>
      </c>
      <c r="AY267" s="38">
        <v>4</v>
      </c>
      <c r="AZ267" s="28">
        <v>6.4375485150781897E-2</v>
      </c>
      <c r="BA267" s="38">
        <v>3</v>
      </c>
      <c r="BB267" s="28">
        <v>2.6874322010127346E-2</v>
      </c>
      <c r="BC267" s="38">
        <v>1</v>
      </c>
      <c r="BD267" s="32">
        <v>-2.72</v>
      </c>
      <c r="BE267" s="38">
        <v>2</v>
      </c>
      <c r="BF267" s="3">
        <v>315.49000000000012</v>
      </c>
      <c r="BG267" s="38">
        <v>4</v>
      </c>
      <c r="BH267" s="1">
        <v>0.13501984126984126</v>
      </c>
      <c r="BI267" s="38">
        <v>3</v>
      </c>
      <c r="BJ267" s="37">
        <v>0</v>
      </c>
      <c r="BK267" s="38">
        <v>1</v>
      </c>
      <c r="BL267" s="37">
        <v>0.19867183176535694</v>
      </c>
      <c r="BM267" s="38">
        <v>3</v>
      </c>
      <c r="BN267" s="37">
        <v>0.74</v>
      </c>
      <c r="BO267" s="38">
        <v>1</v>
      </c>
      <c r="BP267" s="1">
        <v>1</v>
      </c>
      <c r="BQ267" s="38">
        <v>1</v>
      </c>
      <c r="BR267" s="36">
        <v>100</v>
      </c>
      <c r="BS267" s="38">
        <v>1</v>
      </c>
      <c r="BT267" s="29">
        <v>15</v>
      </c>
      <c r="BU267" s="3">
        <v>2</v>
      </c>
      <c r="BV267" s="37">
        <v>24.543619076948076</v>
      </c>
      <c r="BW267" s="38">
        <v>2</v>
      </c>
      <c r="BX267" s="120">
        <v>0.50285714285714289</v>
      </c>
      <c r="BY267" s="89" t="s">
        <v>71</v>
      </c>
    </row>
    <row r="268" spans="2:77" ht="12">
      <c r="B268" s="77" t="s">
        <v>326</v>
      </c>
      <c r="C268" s="38">
        <v>1605</v>
      </c>
      <c r="D268" s="78" t="s">
        <v>331</v>
      </c>
      <c r="E268" s="39" t="s">
        <v>58</v>
      </c>
      <c r="F268" s="3">
        <v>38</v>
      </c>
      <c r="G268" s="3">
        <v>1</v>
      </c>
      <c r="H268" s="4">
        <v>88.62</v>
      </c>
      <c r="I268" s="3">
        <v>1</v>
      </c>
      <c r="J268" s="5">
        <v>66.989485334809075</v>
      </c>
      <c r="K268" s="3">
        <v>1</v>
      </c>
      <c r="L268" s="82">
        <v>101</v>
      </c>
      <c r="M268" s="3">
        <v>4</v>
      </c>
      <c r="N268" s="1">
        <v>0.444513329200248</v>
      </c>
      <c r="O268" s="3">
        <v>1</v>
      </c>
      <c r="P268" s="38"/>
      <c r="Q268" s="3"/>
      <c r="R268" s="70">
        <v>0</v>
      </c>
      <c r="S268" s="3">
        <v>0</v>
      </c>
      <c r="T268" s="28">
        <v>0.64362771987566281</v>
      </c>
      <c r="U268" s="3">
        <v>2</v>
      </c>
      <c r="V268" s="113">
        <v>62.2</v>
      </c>
      <c r="W268" s="3">
        <v>4</v>
      </c>
      <c r="X268" s="36">
        <v>81.489999999999995</v>
      </c>
      <c r="Y268" s="3">
        <v>4</v>
      </c>
      <c r="Z268" s="36">
        <v>32.67</v>
      </c>
      <c r="AA268" s="3">
        <v>1</v>
      </c>
      <c r="AB268" s="36">
        <v>4.9000000000000004</v>
      </c>
      <c r="AC268" s="3">
        <v>1</v>
      </c>
      <c r="AD268" s="73">
        <v>3.0752916224814499E-2</v>
      </c>
      <c r="AE268" s="3">
        <v>2</v>
      </c>
      <c r="AF268" s="73">
        <v>1.86302807662031E-2</v>
      </c>
      <c r="AG268" s="3">
        <v>2</v>
      </c>
      <c r="AH268" s="73">
        <v>0</v>
      </c>
      <c r="AI268" s="3">
        <v>5</v>
      </c>
      <c r="AJ268" s="73">
        <v>1.86915887850467E-2</v>
      </c>
      <c r="AK268" s="3">
        <v>4</v>
      </c>
      <c r="AL268" s="73">
        <v>0.960902650223039</v>
      </c>
      <c r="AM268" s="3">
        <v>2</v>
      </c>
      <c r="AN268" s="29">
        <v>26.785714285714285</v>
      </c>
      <c r="AO268" s="3">
        <v>2</v>
      </c>
      <c r="AP268" s="29">
        <v>41.071428571428569</v>
      </c>
      <c r="AQ268" s="3">
        <v>2</v>
      </c>
      <c r="AR268" s="28">
        <v>0.23412971695691456</v>
      </c>
      <c r="AS268" s="38">
        <v>4</v>
      </c>
      <c r="AT268" s="28">
        <v>0.18774284705051217</v>
      </c>
      <c r="AU268" s="38">
        <v>2</v>
      </c>
      <c r="AV268" s="28">
        <v>0.42442314630863309</v>
      </c>
      <c r="AW268" s="38">
        <v>2</v>
      </c>
      <c r="AX268" s="31">
        <v>1.5129505136076666</v>
      </c>
      <c r="AY268" s="38">
        <v>4</v>
      </c>
      <c r="AZ268" s="28">
        <v>2.4584265037010489E-2</v>
      </c>
      <c r="BA268" s="38">
        <v>1</v>
      </c>
      <c r="BB268" s="28">
        <v>2.9592164329224065E-2</v>
      </c>
      <c r="BC268" s="38">
        <v>2</v>
      </c>
      <c r="BD268" s="32">
        <v>-1.43</v>
      </c>
      <c r="BE268" s="38">
        <v>3</v>
      </c>
      <c r="BF268" s="3">
        <v>325.11000000000018</v>
      </c>
      <c r="BG268" s="38">
        <v>4</v>
      </c>
      <c r="BH268" s="1">
        <v>7.5075075075075074E-4</v>
      </c>
      <c r="BI268" s="38">
        <v>3</v>
      </c>
      <c r="BJ268" s="37">
        <v>0</v>
      </c>
      <c r="BK268" s="38">
        <v>1</v>
      </c>
      <c r="BL268" s="37">
        <v>7.1999999999999995E-2</v>
      </c>
      <c r="BM268" s="38">
        <v>2</v>
      </c>
      <c r="BN268" s="37">
        <v>0.45989999999999998</v>
      </c>
      <c r="BO268" s="38">
        <v>3</v>
      </c>
      <c r="BP268" s="1">
        <v>0</v>
      </c>
      <c r="BQ268" s="38">
        <v>4</v>
      </c>
      <c r="BR268" s="36">
        <v>100</v>
      </c>
      <c r="BS268" s="38">
        <v>1</v>
      </c>
      <c r="BT268" s="29">
        <v>0</v>
      </c>
      <c r="BU268" s="3">
        <v>5</v>
      </c>
      <c r="BV268" s="37">
        <v>24.558984998051844</v>
      </c>
      <c r="BW268" s="38">
        <v>2</v>
      </c>
      <c r="BX268" s="120">
        <v>0.44</v>
      </c>
      <c r="BY268" s="90" t="s">
        <v>177</v>
      </c>
    </row>
    <row r="269" spans="2:77" ht="12">
      <c r="B269" s="77" t="s">
        <v>326</v>
      </c>
      <c r="C269" s="38">
        <v>1606</v>
      </c>
      <c r="D269" s="78" t="s">
        <v>332</v>
      </c>
      <c r="E269" s="39" t="s">
        <v>58</v>
      </c>
      <c r="F269" s="3">
        <v>49</v>
      </c>
      <c r="G269" s="3">
        <v>1</v>
      </c>
      <c r="H269" s="4">
        <v>90.4</v>
      </c>
      <c r="I269" s="3">
        <v>1</v>
      </c>
      <c r="J269" s="5">
        <v>74.101492537313433</v>
      </c>
      <c r="K269" s="3">
        <v>1</v>
      </c>
      <c r="L269" s="82">
        <v>303</v>
      </c>
      <c r="M269" s="3">
        <v>3</v>
      </c>
      <c r="N269" s="1">
        <v>0.41774253043157505</v>
      </c>
      <c r="O269" s="3">
        <v>1</v>
      </c>
      <c r="P269" s="38">
        <v>1</v>
      </c>
      <c r="Q269" s="3">
        <v>3</v>
      </c>
      <c r="R269" s="70">
        <v>0.31155015197568386</v>
      </c>
      <c r="S269" s="3">
        <v>1</v>
      </c>
      <c r="T269" s="28">
        <v>0.53391844944231115</v>
      </c>
      <c r="U269" s="3">
        <v>2</v>
      </c>
      <c r="V269" s="113">
        <v>48.29</v>
      </c>
      <c r="W269" s="3">
        <v>4</v>
      </c>
      <c r="X269" s="36">
        <v>85.88</v>
      </c>
      <c r="Y269" s="3">
        <v>2</v>
      </c>
      <c r="Z269" s="36">
        <v>27.51</v>
      </c>
      <c r="AA269" s="3">
        <v>2</v>
      </c>
      <c r="AB269" s="36">
        <v>9.23</v>
      </c>
      <c r="AC269" s="3">
        <v>1</v>
      </c>
      <c r="AD269" s="73">
        <v>2.6449071468767599E-2</v>
      </c>
      <c r="AE269" s="3">
        <v>2</v>
      </c>
      <c r="AF269" s="73">
        <v>7.4153809352948104E-3</v>
      </c>
      <c r="AG269" s="3">
        <v>4</v>
      </c>
      <c r="AH269" s="73">
        <v>2.2910216718266201E-2</v>
      </c>
      <c r="AI269" s="3">
        <v>4</v>
      </c>
      <c r="AJ269" s="73">
        <v>1.4678899082568799E-2</v>
      </c>
      <c r="AK269" s="3">
        <v>5</v>
      </c>
      <c r="AL269" s="73">
        <v>0.99258461906470496</v>
      </c>
      <c r="AM269" s="3">
        <v>5</v>
      </c>
      <c r="AN269" s="29">
        <v>5.1948051948051983</v>
      </c>
      <c r="AO269" s="3">
        <v>1</v>
      </c>
      <c r="AP269" s="29">
        <v>19.480519480519494</v>
      </c>
      <c r="AQ269" s="3">
        <v>1</v>
      </c>
      <c r="AR269" s="28">
        <v>0.18225891526078533</v>
      </c>
      <c r="AS269" s="38">
        <v>3</v>
      </c>
      <c r="AT269" s="28">
        <v>0</v>
      </c>
      <c r="AU269" s="38">
        <v>1</v>
      </c>
      <c r="AV269" s="28">
        <v>0.42442314630863309</v>
      </c>
      <c r="AW269" s="38">
        <v>1</v>
      </c>
      <c r="AX269" s="31">
        <v>1.5129505136076666</v>
      </c>
      <c r="AY269" s="38">
        <v>4</v>
      </c>
      <c r="AZ269" s="28">
        <v>7.2751075701736612E-2</v>
      </c>
      <c r="BA269" s="38">
        <v>3</v>
      </c>
      <c r="BB269" s="28">
        <v>0.10329480938925391</v>
      </c>
      <c r="BC269" s="38">
        <v>5</v>
      </c>
      <c r="BD269" s="32">
        <v>-1.69</v>
      </c>
      <c r="BE269" s="38">
        <v>3</v>
      </c>
      <c r="BF269" s="3">
        <v>126.96000000000002</v>
      </c>
      <c r="BG269" s="38">
        <v>4</v>
      </c>
      <c r="BH269" s="1">
        <v>0.20438596491228073</v>
      </c>
      <c r="BI269" s="38">
        <v>3</v>
      </c>
      <c r="BJ269" s="37">
        <v>0.2276707643009393</v>
      </c>
      <c r="BK269" s="38">
        <v>3</v>
      </c>
      <c r="BL269" s="37">
        <v>3.9338741772539418E-2</v>
      </c>
      <c r="BM269" s="38">
        <v>1</v>
      </c>
      <c r="BN269" s="37">
        <v>0.33800000000000002</v>
      </c>
      <c r="BO269" s="38">
        <v>4</v>
      </c>
      <c r="BP269" s="1">
        <v>0</v>
      </c>
      <c r="BQ269" s="38">
        <v>4</v>
      </c>
      <c r="BR269" s="36">
        <v>100</v>
      </c>
      <c r="BS269" s="38">
        <v>1</v>
      </c>
      <c r="BT269" s="29">
        <v>4</v>
      </c>
      <c r="BU269" s="3">
        <v>3</v>
      </c>
      <c r="BV269" s="37">
        <v>38.189418972923129</v>
      </c>
      <c r="BW269" s="38">
        <v>3</v>
      </c>
      <c r="BX269" s="120">
        <v>0.49142857142857144</v>
      </c>
      <c r="BY269" s="89" t="s">
        <v>71</v>
      </c>
    </row>
    <row r="270" spans="2:77" ht="12">
      <c r="B270" s="77" t="s">
        <v>326</v>
      </c>
      <c r="C270" s="38">
        <v>1607</v>
      </c>
      <c r="D270" s="78" t="s">
        <v>333</v>
      </c>
      <c r="E270" s="39" t="s">
        <v>58</v>
      </c>
      <c r="F270" s="3">
        <v>34.700000000000003</v>
      </c>
      <c r="G270" s="3">
        <v>1</v>
      </c>
      <c r="H270" s="4">
        <v>85.58</v>
      </c>
      <c r="I270" s="3">
        <v>1</v>
      </c>
      <c r="J270" s="5">
        <v>81.394458900964338</v>
      </c>
      <c r="K270" s="3">
        <v>1</v>
      </c>
      <c r="L270" s="82">
        <v>1414</v>
      </c>
      <c r="M270" s="3">
        <v>1</v>
      </c>
      <c r="N270" s="1">
        <v>0.26642257161318111</v>
      </c>
      <c r="O270" s="3">
        <v>1</v>
      </c>
      <c r="P270" s="38">
        <v>2</v>
      </c>
      <c r="Q270" s="3">
        <v>2</v>
      </c>
      <c r="R270" s="70">
        <v>0.3293492695883134</v>
      </c>
      <c r="S270" s="3">
        <v>1</v>
      </c>
      <c r="T270" s="28">
        <v>0.47632108246480159</v>
      </c>
      <c r="U270" s="3">
        <v>3</v>
      </c>
      <c r="V270" s="113">
        <v>45.54</v>
      </c>
      <c r="W270" s="3">
        <v>4</v>
      </c>
      <c r="X270" s="36">
        <v>86.77</v>
      </c>
      <c r="Y270" s="3">
        <v>5</v>
      </c>
      <c r="Z270" s="36">
        <v>18.559999999999999</v>
      </c>
      <c r="AA270" s="3">
        <v>3</v>
      </c>
      <c r="AB270" s="36">
        <v>6.69</v>
      </c>
      <c r="AC270" s="3">
        <v>2</v>
      </c>
      <c r="AD270" s="73">
        <v>2.55536626916525E-2</v>
      </c>
      <c r="AE270" s="3">
        <v>2</v>
      </c>
      <c r="AF270" s="73">
        <v>3.1304106932613103E-2</v>
      </c>
      <c r="AG270" s="3">
        <v>1</v>
      </c>
      <c r="AH270" s="73">
        <v>4.2716319824753497E-2</v>
      </c>
      <c r="AI270" s="3">
        <v>3</v>
      </c>
      <c r="AJ270" s="73">
        <v>2.6153846153846201E-2</v>
      </c>
      <c r="AK270" s="3">
        <v>4</v>
      </c>
      <c r="AL270" s="73">
        <v>0.96516379250640605</v>
      </c>
      <c r="AM270" s="3">
        <v>2</v>
      </c>
      <c r="AN270" s="29">
        <v>7.9999999999999902</v>
      </c>
      <c r="AO270" s="3">
        <v>1</v>
      </c>
      <c r="AP270" s="29">
        <v>3.9999999999999951</v>
      </c>
      <c r="AQ270" s="3">
        <v>1</v>
      </c>
      <c r="AR270" s="28">
        <v>0.16077425998377326</v>
      </c>
      <c r="AS270" s="38">
        <v>3</v>
      </c>
      <c r="AT270" s="28">
        <v>7.0390672583311595E-2</v>
      </c>
      <c r="AU270" s="38">
        <v>1</v>
      </c>
      <c r="AV270" s="28">
        <v>0.42442314630863309</v>
      </c>
      <c r="AW270" s="38">
        <v>1</v>
      </c>
      <c r="AX270" s="31">
        <v>1.5129505136076666</v>
      </c>
      <c r="AY270" s="38">
        <v>4</v>
      </c>
      <c r="AZ270" s="28">
        <v>6.2629523339202894E-2</v>
      </c>
      <c r="BA270" s="38">
        <v>3</v>
      </c>
      <c r="BB270" s="28">
        <v>3.9208788195656756E-2</v>
      </c>
      <c r="BC270" s="38">
        <v>2</v>
      </c>
      <c r="BD270" s="32">
        <v>-3</v>
      </c>
      <c r="BE270" s="38">
        <v>2</v>
      </c>
      <c r="BF270" s="3">
        <v>10.58</v>
      </c>
      <c r="BG270" s="38">
        <v>3</v>
      </c>
      <c r="BH270" s="1">
        <v>0.390625</v>
      </c>
      <c r="BI270" s="38">
        <v>4</v>
      </c>
      <c r="BJ270" s="37">
        <v>0.1877236240616334</v>
      </c>
      <c r="BK270" s="38">
        <v>3</v>
      </c>
      <c r="BL270" s="37">
        <v>0.188982079285585</v>
      </c>
      <c r="BM270" s="38">
        <v>1</v>
      </c>
      <c r="BN270" s="37">
        <v>0.21479999999999999</v>
      </c>
      <c r="BO270" s="38">
        <v>5</v>
      </c>
      <c r="BP270" s="1">
        <v>0.33023360728250301</v>
      </c>
      <c r="BQ270" s="38">
        <v>4</v>
      </c>
      <c r="BR270" s="36">
        <v>100</v>
      </c>
      <c r="BS270" s="38">
        <v>1</v>
      </c>
      <c r="BT270" s="29">
        <v>7</v>
      </c>
      <c r="BU270" s="3">
        <v>2</v>
      </c>
      <c r="BV270" s="37">
        <v>52.78149245132316</v>
      </c>
      <c r="BW270" s="38">
        <v>4</v>
      </c>
      <c r="BX270" s="120">
        <v>0.42857142857142855</v>
      </c>
      <c r="BY270" s="90" t="s">
        <v>177</v>
      </c>
    </row>
    <row r="271" spans="2:77" ht="12">
      <c r="B271" s="77" t="s">
        <v>326</v>
      </c>
      <c r="C271" s="38">
        <v>1608</v>
      </c>
      <c r="D271" s="78" t="s">
        <v>334</v>
      </c>
      <c r="E271" s="39" t="s">
        <v>58</v>
      </c>
      <c r="F271" s="3">
        <v>47.1</v>
      </c>
      <c r="G271" s="3">
        <v>1</v>
      </c>
      <c r="H271" s="4">
        <v>91.41</v>
      </c>
      <c r="I271" s="3">
        <v>1</v>
      </c>
      <c r="J271" s="5">
        <v>83.575695408194051</v>
      </c>
      <c r="K271" s="3">
        <v>1</v>
      </c>
      <c r="L271" s="82">
        <v>4550</v>
      </c>
      <c r="M271" s="3">
        <v>1</v>
      </c>
      <c r="N271" s="1">
        <v>0.2334039847392963</v>
      </c>
      <c r="O271" s="3">
        <v>1</v>
      </c>
      <c r="P271" s="38">
        <v>12</v>
      </c>
      <c r="Q271" s="3">
        <v>1</v>
      </c>
      <c r="R271" s="70">
        <v>0.32083792723263505</v>
      </c>
      <c r="S271" s="3">
        <v>1</v>
      </c>
      <c r="T271" s="28">
        <v>0.5494605960870359</v>
      </c>
      <c r="U271" s="3">
        <v>2</v>
      </c>
      <c r="V271" s="113">
        <v>27.92</v>
      </c>
      <c r="W271" s="3">
        <v>2</v>
      </c>
      <c r="X271" s="36">
        <v>92.65</v>
      </c>
      <c r="Y271" s="3">
        <v>4</v>
      </c>
      <c r="Z271" s="36">
        <v>22.57</v>
      </c>
      <c r="AA271" s="3">
        <v>1</v>
      </c>
      <c r="AB271" s="36">
        <v>5.47</v>
      </c>
      <c r="AC271" s="3">
        <v>1</v>
      </c>
      <c r="AD271" s="73">
        <v>1.4032946918852899E-2</v>
      </c>
      <c r="AE271" s="3">
        <v>4</v>
      </c>
      <c r="AF271" s="73">
        <v>1.6192956630053299E-2</v>
      </c>
      <c r="AG271" s="3">
        <v>2</v>
      </c>
      <c r="AH271" s="73">
        <v>1.9586894586894599E-2</v>
      </c>
      <c r="AI271" s="3">
        <v>5</v>
      </c>
      <c r="AJ271" s="73">
        <v>2.00617283950617E-2</v>
      </c>
      <c r="AK271" s="3">
        <v>4</v>
      </c>
      <c r="AL271" s="73">
        <v>0.96925602989468895</v>
      </c>
      <c r="AM271" s="3">
        <v>2</v>
      </c>
      <c r="AN271" s="29">
        <v>37.735849056603818</v>
      </c>
      <c r="AO271" s="3">
        <v>3</v>
      </c>
      <c r="AP271" s="29">
        <v>61.006289308176143</v>
      </c>
      <c r="AQ271" s="3">
        <v>3</v>
      </c>
      <c r="AR271" s="28">
        <v>0.2645182642171785</v>
      </c>
      <c r="AS271" s="38">
        <v>5</v>
      </c>
      <c r="AT271" s="28">
        <v>1.5227895739441525E-2</v>
      </c>
      <c r="AU271" s="38">
        <v>1</v>
      </c>
      <c r="AV271" s="28">
        <v>0.42442314630863309</v>
      </c>
      <c r="AW271" s="38">
        <v>1</v>
      </c>
      <c r="AX271" s="31">
        <v>1.5129505136076666</v>
      </c>
      <c r="AY271" s="38">
        <v>4</v>
      </c>
      <c r="AZ271" s="28">
        <v>2.8419218610830389E-2</v>
      </c>
      <c r="BA271" s="38">
        <v>1</v>
      </c>
      <c r="BB271" s="28">
        <v>3.9587016543643841E-2</v>
      </c>
      <c r="BC271" s="38">
        <v>3</v>
      </c>
      <c r="BD271" s="32">
        <v>-2.33</v>
      </c>
      <c r="BE271" s="38">
        <v>2</v>
      </c>
      <c r="BF271" s="3">
        <v>26.31</v>
      </c>
      <c r="BG271" s="38">
        <v>3</v>
      </c>
      <c r="BH271" s="1">
        <v>8.3333333333333329E-2</v>
      </c>
      <c r="BI271" s="38">
        <v>3</v>
      </c>
      <c r="BJ271" s="37">
        <v>2.2649806720740982E-2</v>
      </c>
      <c r="BK271" s="38">
        <v>3</v>
      </c>
      <c r="BL271" s="37">
        <v>0.1762141824772305</v>
      </c>
      <c r="BM271" s="38">
        <v>2</v>
      </c>
      <c r="BN271" s="37">
        <v>0.28170000000000001</v>
      </c>
      <c r="BO271" s="38">
        <v>4</v>
      </c>
      <c r="BP271" s="1">
        <v>0.5633507941188084</v>
      </c>
      <c r="BQ271" s="38">
        <v>4</v>
      </c>
      <c r="BR271" s="36">
        <v>100</v>
      </c>
      <c r="BS271" s="38">
        <v>1</v>
      </c>
      <c r="BT271" s="29">
        <v>1</v>
      </c>
      <c r="BU271" s="3">
        <v>5</v>
      </c>
      <c r="BV271" s="37">
        <v>28.445805410285619</v>
      </c>
      <c r="BW271" s="38">
        <v>2</v>
      </c>
      <c r="BX271" s="120">
        <v>0.48</v>
      </c>
      <c r="BY271" s="89" t="s">
        <v>71</v>
      </c>
    </row>
    <row r="272" spans="2:77" ht="12">
      <c r="B272" s="76" t="s">
        <v>326</v>
      </c>
      <c r="C272" s="38">
        <v>1609</v>
      </c>
      <c r="D272" s="76" t="s">
        <v>335</v>
      </c>
      <c r="E272" s="39" t="s">
        <v>58</v>
      </c>
      <c r="F272" s="3">
        <v>42.8</v>
      </c>
      <c r="G272" s="3">
        <v>1</v>
      </c>
      <c r="H272" s="4">
        <v>88.04</v>
      </c>
      <c r="I272" s="3">
        <v>1</v>
      </c>
      <c r="J272" s="5">
        <v>86.260295028562254</v>
      </c>
      <c r="K272" s="3">
        <v>1</v>
      </c>
      <c r="L272" s="82">
        <v>12135</v>
      </c>
      <c r="M272" s="3">
        <v>1</v>
      </c>
      <c r="N272" s="1">
        <v>0.3397607730948573</v>
      </c>
      <c r="O272" s="3">
        <v>1</v>
      </c>
      <c r="P272" s="38">
        <v>14</v>
      </c>
      <c r="Q272" s="3">
        <v>1</v>
      </c>
      <c r="R272" s="70">
        <v>0.31518921721099014</v>
      </c>
      <c r="S272" s="3">
        <v>1</v>
      </c>
      <c r="T272" s="28">
        <v>0.45072225269701954</v>
      </c>
      <c r="U272" s="3">
        <v>3</v>
      </c>
      <c r="V272" s="113">
        <v>46.39</v>
      </c>
      <c r="W272" s="3">
        <v>4</v>
      </c>
      <c r="X272" s="36">
        <v>91.94</v>
      </c>
      <c r="Y272" s="3">
        <v>4</v>
      </c>
      <c r="Z272" s="36">
        <v>41.7</v>
      </c>
      <c r="AA272" s="3">
        <v>2</v>
      </c>
      <c r="AB272" s="36">
        <v>13.66</v>
      </c>
      <c r="AC272" s="3">
        <v>2</v>
      </c>
      <c r="AD272" s="73">
        <v>2.6069621223738699E-2</v>
      </c>
      <c r="AE272" s="3">
        <v>2</v>
      </c>
      <c r="AF272" s="73">
        <v>1.5928044996121E-2</v>
      </c>
      <c r="AG272" s="3">
        <v>2</v>
      </c>
      <c r="AH272" s="73">
        <v>2.7360139860139899E-2</v>
      </c>
      <c r="AI272" s="3">
        <v>4</v>
      </c>
      <c r="AJ272" s="73">
        <v>3.0311457174638502E-2</v>
      </c>
      <c r="AK272" s="3">
        <v>4</v>
      </c>
      <c r="AL272" s="73">
        <v>0.95478568657874296</v>
      </c>
      <c r="AM272" s="3">
        <v>1</v>
      </c>
      <c r="AN272" s="29">
        <v>14.028776978417271</v>
      </c>
      <c r="AO272" s="3">
        <v>1</v>
      </c>
      <c r="AP272" s="29">
        <v>17.266187050359719</v>
      </c>
      <c r="AQ272" s="3">
        <v>1</v>
      </c>
      <c r="AR272" s="28">
        <v>0.22047321121953134</v>
      </c>
      <c r="AS272" s="38">
        <v>4</v>
      </c>
      <c r="AT272" s="28">
        <v>0.1331319927345421</v>
      </c>
      <c r="AU272" s="38">
        <v>2</v>
      </c>
      <c r="AV272" s="28">
        <v>0.42442314630863309</v>
      </c>
      <c r="AW272" s="38">
        <v>2</v>
      </c>
      <c r="AX272" s="31">
        <v>1.5129505136076666</v>
      </c>
      <c r="AY272" s="38">
        <v>4</v>
      </c>
      <c r="AZ272" s="28">
        <v>4.0374961792337148E-2</v>
      </c>
      <c r="BA272" s="38">
        <v>2</v>
      </c>
      <c r="BB272" s="28">
        <v>3.2079727570909926E-2</v>
      </c>
      <c r="BC272" s="38">
        <v>2</v>
      </c>
      <c r="BD272" s="32">
        <v>0.2</v>
      </c>
      <c r="BE272" s="38">
        <v>4</v>
      </c>
      <c r="BF272" s="3">
        <v>420.26000000000005</v>
      </c>
      <c r="BG272" s="38">
        <v>5</v>
      </c>
      <c r="BH272" s="1">
        <v>0.53333333333333333</v>
      </c>
      <c r="BI272" s="38">
        <v>5</v>
      </c>
      <c r="BJ272" s="37">
        <v>0.2276707643009393</v>
      </c>
      <c r="BK272" s="38">
        <v>3</v>
      </c>
      <c r="BL272" s="37">
        <v>0.33893709327548804</v>
      </c>
      <c r="BM272" s="38">
        <v>1</v>
      </c>
      <c r="BN272" s="37">
        <v>0.47339999999999999</v>
      </c>
      <c r="BO272" s="38">
        <v>3</v>
      </c>
      <c r="BP272" s="1">
        <v>0.18454146091723803</v>
      </c>
      <c r="BQ272" s="38">
        <v>5</v>
      </c>
      <c r="BR272" s="36">
        <v>100</v>
      </c>
      <c r="BS272" s="38">
        <v>1</v>
      </c>
      <c r="BT272" s="29">
        <v>24</v>
      </c>
      <c r="BU272" s="3">
        <v>1</v>
      </c>
      <c r="BV272" s="37">
        <v>24.561966878833459</v>
      </c>
      <c r="BW272" s="38">
        <v>2</v>
      </c>
      <c r="BX272" s="120">
        <v>0.45714285714285713</v>
      </c>
      <c r="BY272" s="89" t="s">
        <v>71</v>
      </c>
    </row>
    <row r="273" spans="2:77" ht="12">
      <c r="B273" s="76" t="s">
        <v>326</v>
      </c>
      <c r="C273" s="38">
        <v>1610</v>
      </c>
      <c r="D273" s="76" t="s">
        <v>336</v>
      </c>
      <c r="E273" s="39" t="s">
        <v>58</v>
      </c>
      <c r="F273" s="3">
        <v>38.200000000000003</v>
      </c>
      <c r="G273" s="3">
        <v>1</v>
      </c>
      <c r="H273" s="4">
        <v>81.84</v>
      </c>
      <c r="I273" s="3">
        <v>2</v>
      </c>
      <c r="J273" s="5">
        <v>58.044107013738255</v>
      </c>
      <c r="K273" s="3">
        <v>2</v>
      </c>
      <c r="L273" s="82">
        <v>747</v>
      </c>
      <c r="M273" s="3">
        <v>2</v>
      </c>
      <c r="N273" s="1">
        <v>0.46443550457930327</v>
      </c>
      <c r="O273" s="3">
        <v>1</v>
      </c>
      <c r="P273" s="38"/>
      <c r="Q273" s="3"/>
      <c r="R273" s="70">
        <v>0.25552825552825553</v>
      </c>
      <c r="S273" s="3">
        <v>2</v>
      </c>
      <c r="T273" s="28">
        <v>0.5348326933625891</v>
      </c>
      <c r="U273" s="3">
        <v>2</v>
      </c>
      <c r="V273" s="113">
        <v>60.11</v>
      </c>
      <c r="W273" s="3">
        <v>1</v>
      </c>
      <c r="X273" s="36">
        <v>95.61</v>
      </c>
      <c r="Y273" s="3">
        <v>3</v>
      </c>
      <c r="Z273" s="36">
        <v>41.68</v>
      </c>
      <c r="AA273" s="3">
        <v>2</v>
      </c>
      <c r="AB273" s="36">
        <v>14.42</v>
      </c>
      <c r="AC273" s="3">
        <v>5</v>
      </c>
      <c r="AD273" s="73">
        <v>9.5192765349833008E-3</v>
      </c>
      <c r="AE273" s="3">
        <v>5</v>
      </c>
      <c r="AF273" s="73">
        <v>1.11726319952541E-2</v>
      </c>
      <c r="AG273" s="3">
        <v>3</v>
      </c>
      <c r="AH273" s="73">
        <v>2.9009531703273899E-2</v>
      </c>
      <c r="AI273" s="3">
        <v>4</v>
      </c>
      <c r="AJ273" s="73">
        <v>0.109324758842444</v>
      </c>
      <c r="AK273" s="3">
        <v>1</v>
      </c>
      <c r="AL273" s="73">
        <v>0.96539450266956695</v>
      </c>
      <c r="AM273" s="3">
        <v>2</v>
      </c>
      <c r="AN273" s="29">
        <v>23.808113710393837</v>
      </c>
      <c r="AO273" s="3">
        <v>2</v>
      </c>
      <c r="AP273" s="29">
        <v>18.251810374996627</v>
      </c>
      <c r="AQ273" s="3">
        <v>1</v>
      </c>
      <c r="AR273" s="28">
        <v>0.19851934218860701</v>
      </c>
      <c r="AS273" s="38">
        <v>3</v>
      </c>
      <c r="AT273" s="28">
        <v>0.15061592835329241</v>
      </c>
      <c r="AU273" s="38">
        <v>2</v>
      </c>
      <c r="AV273" s="28">
        <v>0.42442314630863309</v>
      </c>
      <c r="AW273" s="38">
        <v>2</v>
      </c>
      <c r="AX273" s="31">
        <v>1.5129505136076666</v>
      </c>
      <c r="AY273" s="38">
        <v>4</v>
      </c>
      <c r="AZ273" s="28">
        <v>4.1884154097522532E-2</v>
      </c>
      <c r="BA273" s="38">
        <v>2</v>
      </c>
      <c r="BB273" s="28">
        <v>2.8098879382765386E-2</v>
      </c>
      <c r="BC273" s="38">
        <v>1</v>
      </c>
      <c r="BD273" s="32">
        <v>1.47</v>
      </c>
      <c r="BE273" s="38">
        <v>5</v>
      </c>
      <c r="BF273" s="3">
        <v>601.57000000000005</v>
      </c>
      <c r="BG273" s="38">
        <v>5</v>
      </c>
      <c r="BH273" s="1">
        <v>0.58750000000000002</v>
      </c>
      <c r="BI273" s="38">
        <v>5</v>
      </c>
      <c r="BJ273" s="37">
        <v>0.1477660616801966</v>
      </c>
      <c r="BK273" s="38">
        <v>3</v>
      </c>
      <c r="BL273" s="37">
        <v>8.6261980830670923E-2</v>
      </c>
      <c r="BM273" s="38">
        <v>3</v>
      </c>
      <c r="BN273" s="37">
        <v>0.48249999999999998</v>
      </c>
      <c r="BO273" s="38">
        <v>3</v>
      </c>
      <c r="BP273" s="1">
        <v>0.35861626550146436</v>
      </c>
      <c r="BQ273" s="38">
        <v>1</v>
      </c>
      <c r="BR273" s="36">
        <v>100</v>
      </c>
      <c r="BS273" s="38">
        <v>1</v>
      </c>
      <c r="BT273" s="29">
        <v>11</v>
      </c>
      <c r="BU273" s="3">
        <v>2</v>
      </c>
      <c r="BV273" s="37">
        <v>27.977869880558863</v>
      </c>
      <c r="BW273" s="38">
        <v>2</v>
      </c>
      <c r="BX273" s="120">
        <v>0.50857142857142856</v>
      </c>
      <c r="BY273" s="89" t="s">
        <v>71</v>
      </c>
    </row>
    <row r="274" spans="2:77" ht="12">
      <c r="B274" s="78" t="s">
        <v>326</v>
      </c>
      <c r="C274" s="38">
        <v>1611</v>
      </c>
      <c r="D274" s="78" t="s">
        <v>337</v>
      </c>
      <c r="E274" s="39" t="s">
        <v>58</v>
      </c>
      <c r="F274" s="3">
        <v>57.9</v>
      </c>
      <c r="G274" s="3">
        <v>1</v>
      </c>
      <c r="H274" s="4">
        <v>92.2</v>
      </c>
      <c r="I274" s="3">
        <v>1</v>
      </c>
      <c r="J274" s="5">
        <v>86.261980830670922</v>
      </c>
      <c r="K274" s="3">
        <v>1</v>
      </c>
      <c r="L274" s="82">
        <v>400</v>
      </c>
      <c r="M274" s="3">
        <v>2</v>
      </c>
      <c r="N274" s="1">
        <v>0.54720616570327552</v>
      </c>
      <c r="O274" s="3">
        <v>1</v>
      </c>
      <c r="P274" s="38">
        <v>1</v>
      </c>
      <c r="Q274" s="3">
        <v>3</v>
      </c>
      <c r="R274" s="70">
        <v>0.359375</v>
      </c>
      <c r="S274" s="3">
        <v>1</v>
      </c>
      <c r="T274" s="28">
        <v>0.55311757176814769</v>
      </c>
      <c r="U274" s="3">
        <v>2</v>
      </c>
      <c r="V274" s="113">
        <v>39.6</v>
      </c>
      <c r="W274" s="3">
        <v>5</v>
      </c>
      <c r="X274" s="36">
        <v>93.52</v>
      </c>
      <c r="Y274" s="3">
        <v>5</v>
      </c>
      <c r="Z274" s="36">
        <v>26.3</v>
      </c>
      <c r="AA274" s="3">
        <v>2</v>
      </c>
      <c r="AB274" s="36">
        <v>6.73</v>
      </c>
      <c r="AC274" s="3">
        <v>3</v>
      </c>
      <c r="AD274" s="73">
        <v>3.4482758620689599E-2</v>
      </c>
      <c r="AE274" s="3">
        <v>1</v>
      </c>
      <c r="AF274" s="73">
        <v>2.36457437661221E-2</v>
      </c>
      <c r="AG274" s="3">
        <v>1</v>
      </c>
      <c r="AH274" s="73">
        <v>2.2919179734620002E-2</v>
      </c>
      <c r="AI274" s="3">
        <v>4</v>
      </c>
      <c r="AJ274" s="73">
        <v>4.5977011494252901E-2</v>
      </c>
      <c r="AK274" s="3">
        <v>3</v>
      </c>
      <c r="AL274" s="73">
        <v>0.97205503009458305</v>
      </c>
      <c r="AM274" s="3">
        <v>3</v>
      </c>
      <c r="AN274" s="29">
        <v>2.325581395348836</v>
      </c>
      <c r="AO274" s="3">
        <v>1</v>
      </c>
      <c r="AP274" s="29">
        <v>20.930232558139519</v>
      </c>
      <c r="AQ274" s="3">
        <v>1</v>
      </c>
      <c r="AR274" s="28">
        <v>0.24890916950680633</v>
      </c>
      <c r="AS274" s="38">
        <v>4</v>
      </c>
      <c r="AT274" s="28">
        <v>1.992753623188406E-2</v>
      </c>
      <c r="AU274" s="38">
        <v>1</v>
      </c>
      <c r="AV274" s="28">
        <v>0.42442314630863309</v>
      </c>
      <c r="AW274" s="38">
        <v>1</v>
      </c>
      <c r="AX274" s="31">
        <v>1.5129505136076666</v>
      </c>
      <c r="AY274" s="38">
        <v>4</v>
      </c>
      <c r="AZ274" s="28">
        <v>7.9375026934513745E-2</v>
      </c>
      <c r="BA274" s="38">
        <v>4</v>
      </c>
      <c r="BB274" s="28">
        <v>3.9142177011806251E-2</v>
      </c>
      <c r="BC274" s="38">
        <v>2</v>
      </c>
      <c r="BD274" s="32">
        <v>-3.36</v>
      </c>
      <c r="BE274" s="38">
        <v>2</v>
      </c>
      <c r="BF274" s="3">
        <v>1.46</v>
      </c>
      <c r="BG274" s="38">
        <v>2</v>
      </c>
      <c r="BH274" s="1">
        <v>0</v>
      </c>
      <c r="BI274" s="38">
        <v>1</v>
      </c>
      <c r="BJ274" s="37">
        <v>0</v>
      </c>
      <c r="BK274" s="38">
        <v>1</v>
      </c>
      <c r="BL274" s="37">
        <v>0.12078243785769198</v>
      </c>
      <c r="BM274" s="38">
        <v>1</v>
      </c>
      <c r="BN274" s="37">
        <v>0.4677</v>
      </c>
      <c r="BO274" s="38">
        <v>3</v>
      </c>
      <c r="BP274" s="1">
        <v>1</v>
      </c>
      <c r="BQ274" s="38">
        <v>3</v>
      </c>
      <c r="BR274" s="36">
        <v>100</v>
      </c>
      <c r="BS274" s="38">
        <v>1</v>
      </c>
      <c r="BT274" s="29">
        <v>1</v>
      </c>
      <c r="BU274" s="3">
        <v>5</v>
      </c>
      <c r="BV274" s="37">
        <v>9.4429952164639381</v>
      </c>
      <c r="BW274" s="38">
        <v>1</v>
      </c>
      <c r="BX274" s="120">
        <v>0.41142857142857142</v>
      </c>
      <c r="BY274" s="90" t="s">
        <v>177</v>
      </c>
    </row>
    <row r="275" spans="2:77" ht="12">
      <c r="B275" s="77" t="s">
        <v>326</v>
      </c>
      <c r="C275" s="38">
        <v>1612</v>
      </c>
      <c r="D275" s="78" t="s">
        <v>338</v>
      </c>
      <c r="E275" s="39" t="s">
        <v>58</v>
      </c>
      <c r="F275" s="3">
        <v>61.1</v>
      </c>
      <c r="G275" s="3">
        <v>1</v>
      </c>
      <c r="H275" s="4">
        <v>93.76</v>
      </c>
      <c r="I275" s="3">
        <v>1</v>
      </c>
      <c r="J275" s="5">
        <v>81.139489194499021</v>
      </c>
      <c r="K275" s="3">
        <v>1</v>
      </c>
      <c r="L275" s="82">
        <v>630</v>
      </c>
      <c r="M275" s="3">
        <v>2</v>
      </c>
      <c r="N275" s="1">
        <v>0.3352894370399841</v>
      </c>
      <c r="O275" s="3">
        <v>1</v>
      </c>
      <c r="P275" s="38">
        <v>4</v>
      </c>
      <c r="Q275" s="3">
        <v>1</v>
      </c>
      <c r="R275" s="70">
        <v>0</v>
      </c>
      <c r="S275" s="3">
        <v>0</v>
      </c>
      <c r="T275" s="28">
        <v>0.4671786432620223</v>
      </c>
      <c r="U275" s="3">
        <v>3</v>
      </c>
      <c r="V275" s="113">
        <v>42.9</v>
      </c>
      <c r="W275" s="3">
        <v>2</v>
      </c>
      <c r="X275" s="36">
        <v>93.88</v>
      </c>
      <c r="Y275" s="3">
        <v>4</v>
      </c>
      <c r="Z275" s="36">
        <v>26.58</v>
      </c>
      <c r="AA275" s="3">
        <v>3</v>
      </c>
      <c r="AB275" s="36">
        <v>8.39</v>
      </c>
      <c r="AC275" s="3">
        <v>5</v>
      </c>
      <c r="AD275" s="73">
        <v>1.7985611510791401E-2</v>
      </c>
      <c r="AE275" s="3">
        <v>4</v>
      </c>
      <c r="AF275" s="73">
        <v>1.9813144329896899E-2</v>
      </c>
      <c r="AG275" s="3">
        <v>2</v>
      </c>
      <c r="AH275" s="73">
        <v>4.1165048543689298E-2</v>
      </c>
      <c r="AI275" s="3">
        <v>3</v>
      </c>
      <c r="AJ275" s="73">
        <v>0.218518518518519</v>
      </c>
      <c r="AK275" s="3">
        <v>1</v>
      </c>
      <c r="AL275" s="73">
        <v>0.92888208762886604</v>
      </c>
      <c r="AM275" s="3">
        <v>1</v>
      </c>
      <c r="AN275" s="29">
        <v>16.003073346598658</v>
      </c>
      <c r="AO275" s="3">
        <v>1</v>
      </c>
      <c r="AP275" s="29">
        <v>7.2381211602768589</v>
      </c>
      <c r="AQ275" s="3">
        <v>1</v>
      </c>
      <c r="AR275" s="28">
        <v>0.24875649829178076</v>
      </c>
      <c r="AS275" s="38">
        <v>4</v>
      </c>
      <c r="AT275" s="28">
        <v>0</v>
      </c>
      <c r="AU275" s="38">
        <v>1</v>
      </c>
      <c r="AV275" s="28">
        <v>0.42442314630863309</v>
      </c>
      <c r="AW275" s="38">
        <v>1</v>
      </c>
      <c r="AX275" s="31">
        <v>1.5129505136076666</v>
      </c>
      <c r="AY275" s="38">
        <v>4</v>
      </c>
      <c r="AZ275" s="28">
        <v>4.495075229278344E-2</v>
      </c>
      <c r="BA275" s="38">
        <v>2</v>
      </c>
      <c r="BB275" s="28">
        <v>3.8778572234286351E-2</v>
      </c>
      <c r="BC275" s="38">
        <v>2</v>
      </c>
      <c r="BD275" s="32">
        <v>-0.89</v>
      </c>
      <c r="BE275" s="38">
        <v>3</v>
      </c>
      <c r="BF275" s="3"/>
      <c r="BG275" s="38">
        <v>2</v>
      </c>
      <c r="BH275" s="1">
        <v>0.25</v>
      </c>
      <c r="BI275" s="38">
        <v>3</v>
      </c>
      <c r="BJ275" s="37">
        <v>0</v>
      </c>
      <c r="BK275" s="38">
        <v>1</v>
      </c>
      <c r="BL275" s="37">
        <v>7.9562973389637373E-2</v>
      </c>
      <c r="BM275" s="38">
        <v>1</v>
      </c>
      <c r="BN275" s="37">
        <v>0.37059999999999998</v>
      </c>
      <c r="BO275" s="38">
        <v>4</v>
      </c>
      <c r="BP275" s="1">
        <v>0</v>
      </c>
      <c r="BQ275" s="38">
        <v>5</v>
      </c>
      <c r="BR275" s="36">
        <v>100</v>
      </c>
      <c r="BS275" s="38">
        <v>1</v>
      </c>
      <c r="BT275" s="29">
        <v>3</v>
      </c>
      <c r="BU275" s="3">
        <v>4</v>
      </c>
      <c r="BV275" s="37">
        <v>40.532254723788597</v>
      </c>
      <c r="BW275" s="38">
        <v>3</v>
      </c>
      <c r="BX275" s="120">
        <v>0.38285714285714284</v>
      </c>
      <c r="BY275" s="90" t="s">
        <v>177</v>
      </c>
    </row>
    <row r="276" spans="2:77" ht="12">
      <c r="B276" s="76" t="s">
        <v>326</v>
      </c>
      <c r="C276" s="38">
        <v>1613</v>
      </c>
      <c r="D276" s="76" t="s">
        <v>339</v>
      </c>
      <c r="E276" s="39" t="s">
        <v>58</v>
      </c>
      <c r="F276" s="3">
        <v>52</v>
      </c>
      <c r="G276" s="3">
        <v>1</v>
      </c>
      <c r="H276" s="4">
        <v>92.96</v>
      </c>
      <c r="I276" s="3">
        <v>1</v>
      </c>
      <c r="J276" s="5">
        <v>77.867149272739454</v>
      </c>
      <c r="K276" s="3">
        <v>1</v>
      </c>
      <c r="L276" s="82">
        <v>1466</v>
      </c>
      <c r="M276" s="3">
        <v>1</v>
      </c>
      <c r="N276" s="1">
        <v>0.48487578838975415</v>
      </c>
      <c r="O276" s="3">
        <v>1</v>
      </c>
      <c r="P276" s="38">
        <v>4</v>
      </c>
      <c r="Q276" s="3">
        <v>1</v>
      </c>
      <c r="R276" s="70">
        <v>0.32621199671322926</v>
      </c>
      <c r="S276" s="3">
        <v>1</v>
      </c>
      <c r="T276" s="28">
        <v>0.41872371548729193</v>
      </c>
      <c r="U276" s="3">
        <v>3</v>
      </c>
      <c r="V276" s="113">
        <v>36</v>
      </c>
      <c r="W276" s="3">
        <v>1</v>
      </c>
      <c r="X276" s="36">
        <v>83.13</v>
      </c>
      <c r="Y276" s="3">
        <v>3</v>
      </c>
      <c r="Z276" s="36">
        <v>25.3</v>
      </c>
      <c r="AA276" s="3">
        <v>1</v>
      </c>
      <c r="AB276" s="36">
        <v>5.79</v>
      </c>
      <c r="AC276" s="3">
        <v>1</v>
      </c>
      <c r="AD276" s="73">
        <v>1.0591350397175601E-2</v>
      </c>
      <c r="AE276" s="3">
        <v>5</v>
      </c>
      <c r="AF276" s="73">
        <v>1.29180181187787E-2</v>
      </c>
      <c r="AG276" s="3">
        <v>3</v>
      </c>
      <c r="AH276" s="73">
        <v>1.9441831295076799E-2</v>
      </c>
      <c r="AI276" s="3">
        <v>5</v>
      </c>
      <c r="AJ276" s="73">
        <v>1.8840579710145001E-2</v>
      </c>
      <c r="AK276" s="3">
        <v>4</v>
      </c>
      <c r="AL276" s="73">
        <v>0.97270998769712602</v>
      </c>
      <c r="AM276" s="3">
        <v>3</v>
      </c>
      <c r="AN276" s="29">
        <v>12.318840579710157</v>
      </c>
      <c r="AO276" s="3">
        <v>1</v>
      </c>
      <c r="AP276" s="29">
        <v>17.391304347826097</v>
      </c>
      <c r="AQ276" s="3">
        <v>1</v>
      </c>
      <c r="AR276" s="28">
        <v>0.19899186713482495</v>
      </c>
      <c r="AS276" s="38">
        <v>3</v>
      </c>
      <c r="AT276" s="28">
        <v>0.29777459043947918</v>
      </c>
      <c r="AU276" s="38">
        <v>3</v>
      </c>
      <c r="AV276" s="28">
        <v>0.42442314630863309</v>
      </c>
      <c r="AW276" s="38">
        <v>3</v>
      </c>
      <c r="AX276" s="31">
        <v>1.5129505136076666</v>
      </c>
      <c r="AY276" s="38">
        <v>4</v>
      </c>
      <c r="AZ276" s="28">
        <v>8.311494479753323E-2</v>
      </c>
      <c r="BA276" s="38">
        <v>4</v>
      </c>
      <c r="BB276" s="28">
        <v>3.465325419619935E-2</v>
      </c>
      <c r="BC276" s="38">
        <v>2</v>
      </c>
      <c r="BD276" s="32">
        <v>0.39</v>
      </c>
      <c r="BE276" s="38">
        <v>4</v>
      </c>
      <c r="BF276" s="3">
        <v>7.4700000000000006</v>
      </c>
      <c r="BG276" s="38">
        <v>3</v>
      </c>
      <c r="BH276" s="1">
        <v>0.4</v>
      </c>
      <c r="BI276" s="38">
        <v>4</v>
      </c>
      <c r="BJ276" s="37">
        <v>0</v>
      </c>
      <c r="BK276" s="38">
        <v>1</v>
      </c>
      <c r="BL276" s="37">
        <v>4.712666534102207E-2</v>
      </c>
      <c r="BM276" s="38">
        <v>1</v>
      </c>
      <c r="BN276" s="37">
        <v>0.20780000000000001</v>
      </c>
      <c r="BO276" s="38">
        <v>5</v>
      </c>
      <c r="BP276" s="1">
        <v>1.0830657128457773E-2</v>
      </c>
      <c r="BQ276" s="38">
        <v>3</v>
      </c>
      <c r="BR276" s="36">
        <v>100</v>
      </c>
      <c r="BS276" s="38">
        <v>1</v>
      </c>
      <c r="BT276" s="29">
        <v>6</v>
      </c>
      <c r="BU276" s="3">
        <v>3</v>
      </c>
      <c r="BV276" s="37">
        <v>40.006829024451541</v>
      </c>
      <c r="BW276" s="38">
        <v>3</v>
      </c>
      <c r="BX276" s="120">
        <v>0.47428571428571431</v>
      </c>
      <c r="BY276" s="89" t="s">
        <v>71</v>
      </c>
    </row>
    <row r="277" spans="2:77" ht="12">
      <c r="B277" s="77" t="s">
        <v>326</v>
      </c>
      <c r="C277" s="38">
        <v>1614</v>
      </c>
      <c r="D277" s="78" t="s">
        <v>340</v>
      </c>
      <c r="E277" s="39" t="s">
        <v>58</v>
      </c>
      <c r="F277" s="3">
        <v>54.4</v>
      </c>
      <c r="G277" s="3">
        <v>1</v>
      </c>
      <c r="H277" s="4">
        <v>92.03</v>
      </c>
      <c r="I277" s="3">
        <v>1</v>
      </c>
      <c r="J277" s="5">
        <v>78.226287532312583</v>
      </c>
      <c r="K277" s="3">
        <v>1</v>
      </c>
      <c r="L277" s="82">
        <v>536</v>
      </c>
      <c r="M277" s="3">
        <v>2</v>
      </c>
      <c r="N277" s="1">
        <v>0.26236995686374015</v>
      </c>
      <c r="O277" s="3">
        <v>1</v>
      </c>
      <c r="P277" s="38"/>
      <c r="Q277" s="3"/>
      <c r="R277" s="70">
        <v>0.40149625935162092</v>
      </c>
      <c r="S277" s="3">
        <v>1</v>
      </c>
      <c r="T277" s="28">
        <v>0.50374840007313948</v>
      </c>
      <c r="U277" s="3">
        <v>3</v>
      </c>
      <c r="V277" s="113">
        <v>38.54</v>
      </c>
      <c r="W277" s="3">
        <v>2</v>
      </c>
      <c r="X277" s="36">
        <v>97.81</v>
      </c>
      <c r="Y277" s="3">
        <v>3</v>
      </c>
      <c r="Z277" s="36">
        <v>27.1</v>
      </c>
      <c r="AA277" s="3">
        <v>2</v>
      </c>
      <c r="AB277" s="36">
        <v>9.93</v>
      </c>
      <c r="AC277" s="3">
        <v>2</v>
      </c>
      <c r="AD277" s="73">
        <v>1.7699115044247801E-2</v>
      </c>
      <c r="AE277" s="3">
        <v>4</v>
      </c>
      <c r="AF277" s="73">
        <v>1.19368502117828E-2</v>
      </c>
      <c r="AG277" s="3">
        <v>3</v>
      </c>
      <c r="AH277" s="73">
        <v>2.42825607064018E-2</v>
      </c>
      <c r="AI277" s="3">
        <v>4</v>
      </c>
      <c r="AJ277" s="73">
        <v>4.0462427745664803E-2</v>
      </c>
      <c r="AK277" s="3">
        <v>3</v>
      </c>
      <c r="AL277" s="73">
        <v>0.97901424720831698</v>
      </c>
      <c r="AM277" s="3">
        <v>3</v>
      </c>
      <c r="AN277" s="29">
        <v>28.125000000000007</v>
      </c>
      <c r="AO277" s="3">
        <v>2</v>
      </c>
      <c r="AP277" s="29">
        <v>46.875000000000014</v>
      </c>
      <c r="AQ277" s="3">
        <v>3</v>
      </c>
      <c r="AR277" s="28">
        <v>0.23164350067187789</v>
      </c>
      <c r="AS277" s="38">
        <v>4</v>
      </c>
      <c r="AT277" s="28">
        <v>0.36081542103987624</v>
      </c>
      <c r="AU277" s="38">
        <v>4</v>
      </c>
      <c r="AV277" s="28">
        <v>0.42442314630863309</v>
      </c>
      <c r="AW277" s="38">
        <v>4</v>
      </c>
      <c r="AX277" s="31">
        <v>1.5129505136076666</v>
      </c>
      <c r="AY277" s="38">
        <v>4</v>
      </c>
      <c r="AZ277" s="28">
        <v>6.5333414308308094E-2</v>
      </c>
      <c r="BA277" s="38">
        <v>3</v>
      </c>
      <c r="BB277" s="28">
        <v>4.6323420869543989E-2</v>
      </c>
      <c r="BC277" s="38">
        <v>3</v>
      </c>
      <c r="BD277" s="32">
        <v>2.59</v>
      </c>
      <c r="BE277" s="38">
        <v>5</v>
      </c>
      <c r="BF277" s="3"/>
      <c r="BG277" s="38">
        <v>2</v>
      </c>
      <c r="BH277" s="1">
        <v>0</v>
      </c>
      <c r="BI277" s="38">
        <v>1</v>
      </c>
      <c r="BJ277" s="37">
        <v>4.5534152860187867E-2</v>
      </c>
      <c r="BK277" s="38">
        <v>3</v>
      </c>
      <c r="BL277" s="37">
        <v>8.0532101322287719E-2</v>
      </c>
      <c r="BM277" s="38">
        <v>1</v>
      </c>
      <c r="BN277" s="37">
        <v>0.20599999999999999</v>
      </c>
      <c r="BO277" s="38">
        <v>5</v>
      </c>
      <c r="BP277" s="1">
        <v>1</v>
      </c>
      <c r="BQ277" s="38">
        <v>1</v>
      </c>
      <c r="BR277" s="36">
        <v>100</v>
      </c>
      <c r="BS277" s="38">
        <v>1</v>
      </c>
      <c r="BT277" s="29">
        <v>2</v>
      </c>
      <c r="BU277" s="3">
        <v>4</v>
      </c>
      <c r="BV277" s="37">
        <v>49.863959713383359</v>
      </c>
      <c r="BW277" s="38">
        <v>4</v>
      </c>
      <c r="BX277" s="120">
        <v>0.51428571428571423</v>
      </c>
      <c r="BY277" s="89" t="s">
        <v>71</v>
      </c>
    </row>
    <row r="278" spans="2:77" ht="12">
      <c r="B278" s="77" t="s">
        <v>326</v>
      </c>
      <c r="C278" s="38">
        <v>1615</v>
      </c>
      <c r="D278" s="78" t="s">
        <v>341</v>
      </c>
      <c r="E278" s="39" t="s">
        <v>58</v>
      </c>
      <c r="F278" s="3">
        <v>55.3</v>
      </c>
      <c r="G278" s="3">
        <v>1</v>
      </c>
      <c r="H278" s="4">
        <v>91.2</v>
      </c>
      <c r="I278" s="3">
        <v>1</v>
      </c>
      <c r="J278" s="5">
        <v>69.571451330253311</v>
      </c>
      <c r="K278" s="3">
        <v>1</v>
      </c>
      <c r="L278" s="82">
        <v>1841</v>
      </c>
      <c r="M278" s="3">
        <v>1</v>
      </c>
      <c r="N278" s="1">
        <v>0.36766959748326206</v>
      </c>
      <c r="O278" s="3">
        <v>1</v>
      </c>
      <c r="P278" s="38">
        <v>5</v>
      </c>
      <c r="Q278" s="3">
        <v>1</v>
      </c>
      <c r="R278" s="70">
        <v>0.34615384615384615</v>
      </c>
      <c r="S278" s="3">
        <v>1</v>
      </c>
      <c r="T278" s="28">
        <v>0.40501005668312295</v>
      </c>
      <c r="U278" s="3">
        <v>3</v>
      </c>
      <c r="V278" s="113">
        <v>38.78</v>
      </c>
      <c r="W278" s="3">
        <v>2</v>
      </c>
      <c r="X278" s="36">
        <v>85.93</v>
      </c>
      <c r="Y278" s="3">
        <v>5</v>
      </c>
      <c r="Z278" s="36">
        <v>23.72</v>
      </c>
      <c r="AA278" s="3">
        <v>5</v>
      </c>
      <c r="AB278" s="36">
        <v>10.3</v>
      </c>
      <c r="AC278" s="3">
        <v>2</v>
      </c>
      <c r="AD278" s="73">
        <v>1.7472335468840999E-2</v>
      </c>
      <c r="AE278" s="3">
        <v>4</v>
      </c>
      <c r="AF278" s="73">
        <v>2.1856241342157901E-2</v>
      </c>
      <c r="AG278" s="3">
        <v>1</v>
      </c>
      <c r="AH278" s="73">
        <v>0.107861936720997</v>
      </c>
      <c r="AI278" s="3">
        <v>1</v>
      </c>
      <c r="AJ278" s="73">
        <v>3.2846715328467203E-2</v>
      </c>
      <c r="AK278" s="3">
        <v>4</v>
      </c>
      <c r="AL278" s="73">
        <v>0.94551331383715598</v>
      </c>
      <c r="AM278" s="3">
        <v>1</v>
      </c>
      <c r="AN278" s="29">
        <v>11.235516781030746</v>
      </c>
      <c r="AO278" s="3">
        <v>1</v>
      </c>
      <c r="AP278" s="29">
        <v>15.384739378764491</v>
      </c>
      <c r="AQ278" s="3">
        <v>1</v>
      </c>
      <c r="AR278" s="28">
        <v>0.17972373023794952</v>
      </c>
      <c r="AS278" s="38">
        <v>3</v>
      </c>
      <c r="AT278" s="28">
        <v>0.22835580622695148</v>
      </c>
      <c r="AU278" s="38">
        <v>3</v>
      </c>
      <c r="AV278" s="28">
        <v>0.42442314630863309</v>
      </c>
      <c r="AW278" s="38">
        <v>3</v>
      </c>
      <c r="AX278" s="31">
        <v>1.5129505136076666</v>
      </c>
      <c r="AY278" s="38">
        <v>4</v>
      </c>
      <c r="AZ278" s="28">
        <v>9.7735987859120049E-2</v>
      </c>
      <c r="BA278" s="38">
        <v>4</v>
      </c>
      <c r="BB278" s="28">
        <v>3.5033583667020543E-2</v>
      </c>
      <c r="BC278" s="38">
        <v>2</v>
      </c>
      <c r="BD278" s="32">
        <v>1.28</v>
      </c>
      <c r="BE278" s="38">
        <v>4</v>
      </c>
      <c r="BF278" s="3"/>
      <c r="BG278" s="38">
        <v>2</v>
      </c>
      <c r="BH278" s="1">
        <v>0</v>
      </c>
      <c r="BI278" s="38">
        <v>1</v>
      </c>
      <c r="BJ278" s="37">
        <v>0.2276707643009393</v>
      </c>
      <c r="BK278" s="38">
        <v>3</v>
      </c>
      <c r="BL278" s="37">
        <v>5.7587548638132292E-2</v>
      </c>
      <c r="BM278" s="38">
        <v>1</v>
      </c>
      <c r="BN278" s="37">
        <v>0.36530000000000001</v>
      </c>
      <c r="BO278" s="38">
        <v>4</v>
      </c>
      <c r="BP278" s="1">
        <v>9.5425115930716283E-3</v>
      </c>
      <c r="BQ278" s="38">
        <v>3</v>
      </c>
      <c r="BR278" s="36">
        <v>96.834054444948336</v>
      </c>
      <c r="BS278" s="38">
        <v>4</v>
      </c>
      <c r="BT278" s="29">
        <v>14</v>
      </c>
      <c r="BU278" s="3">
        <v>2</v>
      </c>
      <c r="BV278" s="37">
        <v>45.844234299692467</v>
      </c>
      <c r="BW278" s="38">
        <v>4</v>
      </c>
      <c r="BX278" s="120">
        <v>0.42285714285714288</v>
      </c>
      <c r="BY278" s="90" t="s">
        <v>177</v>
      </c>
    </row>
    <row r="279" spans="2:77" ht="12">
      <c r="B279" s="77" t="s">
        <v>326</v>
      </c>
      <c r="C279" s="38">
        <v>1616</v>
      </c>
      <c r="D279" s="78" t="s">
        <v>342</v>
      </c>
      <c r="E279" s="39" t="s">
        <v>58</v>
      </c>
      <c r="F279" s="3">
        <v>26.7</v>
      </c>
      <c r="G279" s="3">
        <v>2</v>
      </c>
      <c r="H279" s="4">
        <v>79.17</v>
      </c>
      <c r="I279" s="3">
        <v>2</v>
      </c>
      <c r="J279" s="5">
        <v>80.557717250324259</v>
      </c>
      <c r="K279" s="3">
        <v>1</v>
      </c>
      <c r="L279" s="82">
        <v>2596</v>
      </c>
      <c r="M279" s="3">
        <v>1</v>
      </c>
      <c r="N279" s="1">
        <v>0.37375258896629637</v>
      </c>
      <c r="O279" s="3">
        <v>1</v>
      </c>
      <c r="P279" s="38"/>
      <c r="Q279" s="3"/>
      <c r="R279" s="70">
        <v>0.37967289719626168</v>
      </c>
      <c r="S279" s="3">
        <v>1</v>
      </c>
      <c r="T279" s="28">
        <v>0.48820625342841467</v>
      </c>
      <c r="U279" s="3">
        <v>3</v>
      </c>
      <c r="V279" s="113">
        <v>57.94</v>
      </c>
      <c r="W279" s="3">
        <v>3</v>
      </c>
      <c r="X279" s="36">
        <v>93.6</v>
      </c>
      <c r="Y279" s="3">
        <v>4</v>
      </c>
      <c r="Z279" s="36">
        <v>44.28</v>
      </c>
      <c r="AA279" s="3">
        <v>1</v>
      </c>
      <c r="AB279" s="36">
        <v>17.940000000000001</v>
      </c>
      <c r="AC279" s="3">
        <v>1</v>
      </c>
      <c r="AD279" s="73">
        <v>2.1374927787406101E-2</v>
      </c>
      <c r="AE279" s="3">
        <v>3</v>
      </c>
      <c r="AF279" s="73">
        <v>1.48139079333987E-2</v>
      </c>
      <c r="AG279" s="3">
        <v>2</v>
      </c>
      <c r="AH279" s="73">
        <v>1.60202360876898E-2</v>
      </c>
      <c r="AI279" s="3">
        <v>5</v>
      </c>
      <c r="AJ279" s="73">
        <v>2.0501138952163999E-2</v>
      </c>
      <c r="AK279" s="3">
        <v>4</v>
      </c>
      <c r="AL279" s="73">
        <v>0.96976003917727704</v>
      </c>
      <c r="AM279" s="3">
        <v>2</v>
      </c>
      <c r="AN279" s="29">
        <v>0</v>
      </c>
      <c r="AO279" s="3">
        <v>1</v>
      </c>
      <c r="AP279" s="29">
        <v>4.1666666666666714</v>
      </c>
      <c r="AQ279" s="3">
        <v>1</v>
      </c>
      <c r="AR279" s="28">
        <v>0.22799913740270369</v>
      </c>
      <c r="AS279" s="38">
        <v>4</v>
      </c>
      <c r="AT279" s="28">
        <v>0.20511807806499055</v>
      </c>
      <c r="AU279" s="38">
        <v>2</v>
      </c>
      <c r="AV279" s="28">
        <v>0.42442314630863309</v>
      </c>
      <c r="AW279" s="38">
        <v>2</v>
      </c>
      <c r="AX279" s="31">
        <v>1.5129505136076666</v>
      </c>
      <c r="AY279" s="38">
        <v>4</v>
      </c>
      <c r="AZ279" s="28">
        <v>4.1707717269696368E-2</v>
      </c>
      <c r="BA279" s="38">
        <v>2</v>
      </c>
      <c r="BB279" s="28">
        <v>4.1300463827498704E-2</v>
      </c>
      <c r="BC279" s="38">
        <v>3</v>
      </c>
      <c r="BD279" s="32">
        <v>-1.63</v>
      </c>
      <c r="BE279" s="38">
        <v>3</v>
      </c>
      <c r="BF279" s="3"/>
      <c r="BG279" s="38">
        <v>2</v>
      </c>
      <c r="BH279" s="1">
        <v>0</v>
      </c>
      <c r="BI279" s="38">
        <v>1</v>
      </c>
      <c r="BJ279" s="37">
        <v>0</v>
      </c>
      <c r="BK279" s="38">
        <v>1</v>
      </c>
      <c r="BL279" s="37">
        <v>4.5051809581018169E-2</v>
      </c>
      <c r="BM279" s="38">
        <v>1</v>
      </c>
      <c r="BN279" s="37">
        <v>0.28399999999999997</v>
      </c>
      <c r="BO279" s="38">
        <v>4</v>
      </c>
      <c r="BP279" s="1">
        <v>0</v>
      </c>
      <c r="BQ279" s="38">
        <v>5</v>
      </c>
      <c r="BR279" s="36">
        <v>100</v>
      </c>
      <c r="BS279" s="38">
        <v>1</v>
      </c>
      <c r="BT279" s="29">
        <v>13</v>
      </c>
      <c r="BU279" s="3">
        <v>2</v>
      </c>
      <c r="BV279" s="37">
        <v>54.010259961366891</v>
      </c>
      <c r="BW279" s="38">
        <v>4</v>
      </c>
      <c r="BX279" s="120">
        <v>0.43428571428571427</v>
      </c>
      <c r="BY279" s="90" t="s">
        <v>177</v>
      </c>
    </row>
    <row r="280" spans="2:77" ht="12">
      <c r="B280" s="77" t="s">
        <v>326</v>
      </c>
      <c r="C280" s="38">
        <v>1617</v>
      </c>
      <c r="D280" s="78" t="s">
        <v>343</v>
      </c>
      <c r="E280" s="39" t="s">
        <v>58</v>
      </c>
      <c r="F280" s="3">
        <v>52</v>
      </c>
      <c r="G280" s="3">
        <v>1</v>
      </c>
      <c r="H280" s="4">
        <v>92.96</v>
      </c>
      <c r="I280" s="3">
        <v>1</v>
      </c>
      <c r="J280" s="5">
        <v>76.573059017870548</v>
      </c>
      <c r="K280" s="3">
        <v>1</v>
      </c>
      <c r="L280" s="82">
        <v>0</v>
      </c>
      <c r="M280" s="3"/>
      <c r="N280" s="1">
        <v>0.39575931232091688</v>
      </c>
      <c r="O280" s="3">
        <v>1</v>
      </c>
      <c r="P280" s="38">
        <v>3</v>
      </c>
      <c r="Q280" s="3">
        <v>1</v>
      </c>
      <c r="R280" s="70">
        <v>0.38146551724137934</v>
      </c>
      <c r="S280" s="3">
        <v>1</v>
      </c>
      <c r="T280" s="28">
        <v>0.40501005668312301</v>
      </c>
      <c r="U280" s="3">
        <v>3</v>
      </c>
      <c r="V280" s="114">
        <v>50.59</v>
      </c>
      <c r="W280" s="3">
        <v>3</v>
      </c>
      <c r="X280" s="115">
        <v>89.18</v>
      </c>
      <c r="Y280" s="3">
        <v>4</v>
      </c>
      <c r="Z280" s="115">
        <v>23.76</v>
      </c>
      <c r="AA280" s="3">
        <v>4</v>
      </c>
      <c r="AB280" s="115">
        <v>8.59</v>
      </c>
      <c r="AC280" s="3">
        <v>5</v>
      </c>
      <c r="AD280" s="73">
        <v>2.15311004784688E-2</v>
      </c>
      <c r="AE280" s="3">
        <v>3</v>
      </c>
      <c r="AF280" s="73">
        <v>1.6929532629142E-2</v>
      </c>
      <c r="AG280" s="3">
        <v>2</v>
      </c>
      <c r="AH280" s="73">
        <v>5.5809698078682503E-2</v>
      </c>
      <c r="AI280" s="3">
        <v>2</v>
      </c>
      <c r="AJ280" s="73">
        <v>0.226158038147139</v>
      </c>
      <c r="AK280" s="3">
        <v>1</v>
      </c>
      <c r="AL280" s="73">
        <v>0.959918969758356</v>
      </c>
      <c r="AM280" s="3">
        <v>2</v>
      </c>
      <c r="AN280" s="29">
        <v>17.021276595744673</v>
      </c>
      <c r="AO280" s="3">
        <v>1</v>
      </c>
      <c r="AP280" s="29">
        <v>15.217391304347819</v>
      </c>
      <c r="AQ280" s="3">
        <v>1</v>
      </c>
      <c r="AR280" s="28">
        <v>0.19669280337584374</v>
      </c>
      <c r="AS280" s="38">
        <v>3</v>
      </c>
      <c r="AT280" s="28">
        <v>0.61167019663378996</v>
      </c>
      <c r="AU280" s="38">
        <v>5</v>
      </c>
      <c r="AV280" s="28">
        <v>0.42442314630863309</v>
      </c>
      <c r="AW280" s="38">
        <v>5</v>
      </c>
      <c r="AX280" s="31">
        <v>1.5129505136076666</v>
      </c>
      <c r="AY280" s="38">
        <v>4</v>
      </c>
      <c r="AZ280" s="28">
        <v>3.3578180778924729E-2</v>
      </c>
      <c r="BA280" s="38">
        <v>1</v>
      </c>
      <c r="BB280" s="28">
        <v>3.28573052159419E-2</v>
      </c>
      <c r="BC280" s="38">
        <v>2</v>
      </c>
      <c r="BD280" s="32">
        <v>1.1200000000000001</v>
      </c>
      <c r="BE280" s="38">
        <v>4</v>
      </c>
      <c r="BF280" s="3"/>
      <c r="BG280" s="38">
        <v>2</v>
      </c>
      <c r="BH280" s="1">
        <v>0</v>
      </c>
      <c r="BI280" s="38">
        <v>1</v>
      </c>
      <c r="BJ280" s="37">
        <v>0.2276707643009393</v>
      </c>
      <c r="BK280" s="38">
        <v>3</v>
      </c>
      <c r="BL280" s="43">
        <v>0.44801860284856121</v>
      </c>
      <c r="BM280" s="38">
        <v>1</v>
      </c>
      <c r="BN280" s="37">
        <v>0.20780000000000001</v>
      </c>
      <c r="BO280" s="38">
        <v>5</v>
      </c>
      <c r="BP280" s="1">
        <v>1.6707185180363678E-2</v>
      </c>
      <c r="BQ280" s="38">
        <v>2</v>
      </c>
      <c r="BR280" s="36">
        <v>100</v>
      </c>
      <c r="BS280" s="38">
        <v>1</v>
      </c>
      <c r="BT280" s="29">
        <v>3</v>
      </c>
      <c r="BU280" s="3">
        <v>4</v>
      </c>
      <c r="BV280" s="37">
        <v>38.36200552221031</v>
      </c>
      <c r="BW280" s="38">
        <v>3</v>
      </c>
      <c r="BX280" s="120">
        <v>0.4</v>
      </c>
      <c r="BY280" s="90" t="s">
        <v>177</v>
      </c>
    </row>
    <row r="281" spans="2:77" ht="12">
      <c r="B281" s="76" t="s">
        <v>344</v>
      </c>
      <c r="C281" s="38">
        <v>1701</v>
      </c>
      <c r="D281" s="76" t="s">
        <v>345</v>
      </c>
      <c r="E281" s="39" t="s">
        <v>58</v>
      </c>
      <c r="F281" s="3">
        <v>4.2</v>
      </c>
      <c r="G281" s="3">
        <v>5</v>
      </c>
      <c r="H281" s="4">
        <v>42.58</v>
      </c>
      <c r="I281" s="3">
        <v>5</v>
      </c>
      <c r="J281" s="5">
        <v>53.560701482414494</v>
      </c>
      <c r="K281" s="3">
        <v>2</v>
      </c>
      <c r="L281" s="82">
        <v>650</v>
      </c>
      <c r="M281" s="3">
        <v>2</v>
      </c>
      <c r="N281" s="1">
        <v>0.9880880274581062</v>
      </c>
      <c r="O281" s="3">
        <v>3</v>
      </c>
      <c r="P281" s="44">
        <v>1</v>
      </c>
      <c r="Q281" s="3">
        <v>3</v>
      </c>
      <c r="R281" s="70">
        <v>0</v>
      </c>
      <c r="S281" s="3">
        <v>0</v>
      </c>
      <c r="T281" s="28">
        <v>0.26657071339173971</v>
      </c>
      <c r="U281" s="3">
        <v>5</v>
      </c>
      <c r="V281" s="113">
        <v>82.35</v>
      </c>
      <c r="W281" s="3">
        <v>5</v>
      </c>
      <c r="X281" s="36">
        <v>109.65</v>
      </c>
      <c r="Y281" s="3">
        <v>5</v>
      </c>
      <c r="Z281" s="36">
        <v>77.64</v>
      </c>
      <c r="AA281" s="3">
        <v>3</v>
      </c>
      <c r="AB281" s="36">
        <v>54.14</v>
      </c>
      <c r="AC281" s="3">
        <v>5</v>
      </c>
      <c r="AD281" s="73">
        <v>5.4347826086956499E-2</v>
      </c>
      <c r="AE281" s="3">
        <v>1</v>
      </c>
      <c r="AF281" s="73">
        <v>3.1052886948083499E-2</v>
      </c>
      <c r="AG281" s="3">
        <v>1</v>
      </c>
      <c r="AH281" s="73">
        <v>4.53038674033149E-2</v>
      </c>
      <c r="AI281" s="3">
        <v>3</v>
      </c>
      <c r="AJ281" s="73">
        <v>0.13715885234429701</v>
      </c>
      <c r="AK281" s="3">
        <v>1</v>
      </c>
      <c r="AL281" s="73">
        <v>0.90910561216238095</v>
      </c>
      <c r="AM281" s="3">
        <v>1</v>
      </c>
      <c r="AN281" s="29">
        <v>82.106166424331974</v>
      </c>
      <c r="AO281" s="3">
        <v>5</v>
      </c>
      <c r="AP281" s="29">
        <v>84.210902676804963</v>
      </c>
      <c r="AQ281" s="3">
        <v>5</v>
      </c>
      <c r="AR281" s="28">
        <v>0.11191900527435021</v>
      </c>
      <c r="AS281" s="38">
        <v>1</v>
      </c>
      <c r="AT281" s="28">
        <v>0.43613480426231382</v>
      </c>
      <c r="AU281" s="38">
        <v>4</v>
      </c>
      <c r="AV281" s="28">
        <v>0.61599824877981091</v>
      </c>
      <c r="AW281" s="38">
        <v>4</v>
      </c>
      <c r="AX281" s="31">
        <v>1.2060153121850878</v>
      </c>
      <c r="AY281" s="38">
        <v>2</v>
      </c>
      <c r="AZ281" s="28">
        <v>0.58243222678783035</v>
      </c>
      <c r="BA281" s="38">
        <v>5</v>
      </c>
      <c r="BB281" s="28">
        <v>5.0879772669137451E-2</v>
      </c>
      <c r="BC281" s="38">
        <v>3</v>
      </c>
      <c r="BD281" s="32">
        <v>0.24</v>
      </c>
      <c r="BE281" s="38">
        <v>4</v>
      </c>
      <c r="BF281" s="42">
        <v>179.78000000000006</v>
      </c>
      <c r="BG281" s="38">
        <v>4</v>
      </c>
      <c r="BH281" s="1">
        <v>0</v>
      </c>
      <c r="BI281" s="38">
        <v>1</v>
      </c>
      <c r="BJ281" s="43">
        <v>0.63747814004263004</v>
      </c>
      <c r="BK281" s="44">
        <v>5</v>
      </c>
      <c r="BL281" s="43">
        <v>0.25017325017325015</v>
      </c>
      <c r="BM281" s="38">
        <v>4</v>
      </c>
      <c r="BN281" s="37">
        <v>0.27560000000000001</v>
      </c>
      <c r="BO281" s="38">
        <v>4</v>
      </c>
      <c r="BP281" s="1">
        <v>1</v>
      </c>
      <c r="BQ281" s="38">
        <v>4</v>
      </c>
      <c r="BR281" s="36">
        <v>72.35472459746866</v>
      </c>
      <c r="BS281" s="38">
        <v>5</v>
      </c>
      <c r="BT281" s="29">
        <v>55</v>
      </c>
      <c r="BU281" s="3">
        <v>1</v>
      </c>
      <c r="BV281" s="37">
        <v>75.221938743223106</v>
      </c>
      <c r="BW281" s="38">
        <v>5</v>
      </c>
      <c r="BX281" s="120">
        <v>0.69714285714285718</v>
      </c>
      <c r="BY281" s="87" t="s">
        <v>59</v>
      </c>
    </row>
    <row r="282" spans="2:77" ht="12">
      <c r="B282" s="78" t="s">
        <v>344</v>
      </c>
      <c r="C282" s="38">
        <v>1702</v>
      </c>
      <c r="D282" s="78" t="s">
        <v>131</v>
      </c>
      <c r="E282" s="41" t="s">
        <v>89</v>
      </c>
      <c r="F282" s="3">
        <v>7.7</v>
      </c>
      <c r="G282" s="3">
        <v>4</v>
      </c>
      <c r="H282" s="4">
        <v>33.89</v>
      </c>
      <c r="I282" s="3">
        <v>5</v>
      </c>
      <c r="J282" s="5">
        <v>45.045045045045043</v>
      </c>
      <c r="K282" s="3">
        <v>3</v>
      </c>
      <c r="L282" s="82">
        <v>4</v>
      </c>
      <c r="M282" s="3">
        <v>5</v>
      </c>
      <c r="N282" s="1">
        <v>0.97107438016528924</v>
      </c>
      <c r="O282" s="3">
        <v>2</v>
      </c>
      <c r="P282" s="38"/>
      <c r="Q282" s="3"/>
      <c r="R282" s="70">
        <v>0</v>
      </c>
      <c r="S282" s="3">
        <v>0</v>
      </c>
      <c r="T282" s="28">
        <v>0.41566958698372963</v>
      </c>
      <c r="U282" s="3">
        <v>3</v>
      </c>
      <c r="V282" s="113">
        <v>66.180000000000007</v>
      </c>
      <c r="W282" s="3">
        <v>3</v>
      </c>
      <c r="X282" s="36">
        <v>88.58</v>
      </c>
      <c r="Y282" s="3">
        <v>1</v>
      </c>
      <c r="Z282" s="36">
        <v>31.75</v>
      </c>
      <c r="AA282" s="3">
        <v>4</v>
      </c>
      <c r="AB282" s="36">
        <v>6.21</v>
      </c>
      <c r="AC282" s="3">
        <v>5</v>
      </c>
      <c r="AD282" s="73">
        <v>2.1857923497267801E-2</v>
      </c>
      <c r="AE282" s="3">
        <v>3</v>
      </c>
      <c r="AF282" s="73">
        <v>6.36363636363635E-3</v>
      </c>
      <c r="AG282" s="3">
        <v>5</v>
      </c>
      <c r="AH282" s="73">
        <v>5.4852320675105502E-2</v>
      </c>
      <c r="AI282" s="3">
        <v>2</v>
      </c>
      <c r="AJ282" s="73">
        <v>0.13089802130898001</v>
      </c>
      <c r="AK282" s="3">
        <v>1</v>
      </c>
      <c r="AL282" s="73">
        <v>0.95</v>
      </c>
      <c r="AM282" s="3">
        <v>1</v>
      </c>
      <c r="AN282" s="29">
        <v>41.922925290754947</v>
      </c>
      <c r="AO282" s="3">
        <v>3</v>
      </c>
      <c r="AP282" s="29">
        <v>48.388527498521547</v>
      </c>
      <c r="AQ282" s="3">
        <v>3</v>
      </c>
      <c r="AR282" s="28">
        <v>0.15422918638004138</v>
      </c>
      <c r="AS282" s="38">
        <v>2</v>
      </c>
      <c r="AT282" s="28">
        <v>4.3775751535795569E-2</v>
      </c>
      <c r="AU282" s="38">
        <v>1</v>
      </c>
      <c r="AV282" s="28">
        <v>0.61599824877981091</v>
      </c>
      <c r="AW282" s="38">
        <v>1</v>
      </c>
      <c r="AX282" s="31">
        <v>1.2060153121850878</v>
      </c>
      <c r="AY282" s="38">
        <v>2</v>
      </c>
      <c r="AZ282" s="28">
        <v>7.552230042388193E-2</v>
      </c>
      <c r="BA282" s="38">
        <v>3</v>
      </c>
      <c r="BB282" s="28">
        <v>5.9656294066243537E-2</v>
      </c>
      <c r="BC282" s="38">
        <v>4</v>
      </c>
      <c r="BD282" s="32">
        <v>0.45</v>
      </c>
      <c r="BE282" s="38">
        <v>4</v>
      </c>
      <c r="BF282" s="42"/>
      <c r="BG282" s="38">
        <v>2</v>
      </c>
      <c r="BH282" s="1">
        <v>0</v>
      </c>
      <c r="BI282" s="38">
        <v>1</v>
      </c>
      <c r="BJ282" s="43">
        <v>0</v>
      </c>
      <c r="BK282" s="44">
        <v>1</v>
      </c>
      <c r="BL282" s="43">
        <v>0.49102373237586477</v>
      </c>
      <c r="BM282" s="38">
        <v>2</v>
      </c>
      <c r="BN282" s="37">
        <v>0.1888</v>
      </c>
      <c r="BO282" s="38">
        <v>5</v>
      </c>
      <c r="BP282" s="1">
        <v>3.2563908950789552E-4</v>
      </c>
      <c r="BQ282" s="38">
        <v>5</v>
      </c>
      <c r="BR282" s="36">
        <v>96.26513441411862</v>
      </c>
      <c r="BS282" s="38">
        <v>4</v>
      </c>
      <c r="BT282" s="29">
        <v>0</v>
      </c>
      <c r="BU282" s="3">
        <v>5</v>
      </c>
      <c r="BV282" s="37">
        <v>79.525119869192892</v>
      </c>
      <c r="BW282" s="38">
        <v>5</v>
      </c>
      <c r="BX282" s="120">
        <v>0.5485714285714286</v>
      </c>
      <c r="BY282" s="88" t="s">
        <v>65</v>
      </c>
    </row>
    <row r="283" spans="2:77" ht="12">
      <c r="B283" s="76" t="s">
        <v>344</v>
      </c>
      <c r="C283" s="38">
        <v>1703</v>
      </c>
      <c r="D283" s="76" t="s">
        <v>346</v>
      </c>
      <c r="E283" s="39" t="s">
        <v>58</v>
      </c>
      <c r="F283" s="3">
        <v>2</v>
      </c>
      <c r="G283" s="3">
        <v>5</v>
      </c>
      <c r="H283" s="4">
        <v>26.49</v>
      </c>
      <c r="I283" s="3">
        <v>5</v>
      </c>
      <c r="J283" s="5">
        <v>43.812943340047291</v>
      </c>
      <c r="K283" s="3">
        <v>3</v>
      </c>
      <c r="L283" s="82">
        <v>688</v>
      </c>
      <c r="M283" s="3">
        <v>2</v>
      </c>
      <c r="N283" s="1">
        <v>0.9879927744129211</v>
      </c>
      <c r="O283" s="3">
        <v>3</v>
      </c>
      <c r="P283" s="38"/>
      <c r="Q283" s="3"/>
      <c r="R283" s="70">
        <v>0.3107255520504732</v>
      </c>
      <c r="S283" s="3">
        <v>1</v>
      </c>
      <c r="T283" s="28">
        <v>0.23946182728410512</v>
      </c>
      <c r="U283" s="3">
        <v>5</v>
      </c>
      <c r="V283" s="113">
        <v>78.260000000000005</v>
      </c>
      <c r="W283" s="3">
        <v>5</v>
      </c>
      <c r="X283" s="36">
        <v>94.44</v>
      </c>
      <c r="Y283" s="3">
        <v>4</v>
      </c>
      <c r="Z283" s="36">
        <v>49.88</v>
      </c>
      <c r="AA283" s="3">
        <v>5</v>
      </c>
      <c r="AB283" s="36">
        <v>38.61</v>
      </c>
      <c r="AC283" s="3">
        <v>4</v>
      </c>
      <c r="AD283" s="73">
        <v>3.7869330004161497E-2</v>
      </c>
      <c r="AE283" s="3">
        <v>1</v>
      </c>
      <c r="AF283" s="73">
        <v>1.54399640233848E-2</v>
      </c>
      <c r="AG283" s="3">
        <v>2</v>
      </c>
      <c r="AH283" s="73">
        <v>8.1438004402054301E-2</v>
      </c>
      <c r="AI283" s="3">
        <v>1</v>
      </c>
      <c r="AJ283" s="73">
        <v>8.92193308550185E-2</v>
      </c>
      <c r="AK283" s="3">
        <v>2</v>
      </c>
      <c r="AL283" s="73">
        <v>0.87603058012292001</v>
      </c>
      <c r="AM283" s="3">
        <v>1</v>
      </c>
      <c r="AN283" s="29">
        <v>60.871746409529514</v>
      </c>
      <c r="AO283" s="3">
        <v>4</v>
      </c>
      <c r="AP283" s="29">
        <v>73.243157441211849</v>
      </c>
      <c r="AQ283" s="3">
        <v>4</v>
      </c>
      <c r="AR283" s="28">
        <v>0.14818967175000883</v>
      </c>
      <c r="AS283" s="38">
        <v>2</v>
      </c>
      <c r="AT283" s="28">
        <v>0.3239778787280268</v>
      </c>
      <c r="AU283" s="38">
        <v>3</v>
      </c>
      <c r="AV283" s="28">
        <v>0.61599824877981091</v>
      </c>
      <c r="AW283" s="38">
        <v>3</v>
      </c>
      <c r="AX283" s="31">
        <v>1.2060153121850878</v>
      </c>
      <c r="AY283" s="38">
        <v>2</v>
      </c>
      <c r="AZ283" s="28">
        <v>0.10725549502442869</v>
      </c>
      <c r="BA283" s="38">
        <v>4</v>
      </c>
      <c r="BB283" s="28">
        <v>5.1704913316982543E-2</v>
      </c>
      <c r="BC283" s="38">
        <v>3</v>
      </c>
      <c r="BD283" s="32">
        <v>6.89</v>
      </c>
      <c r="BE283" s="38">
        <v>5</v>
      </c>
      <c r="BF283" s="42">
        <v>149.97000000000003</v>
      </c>
      <c r="BG283" s="38">
        <v>4</v>
      </c>
      <c r="BH283" s="1">
        <v>0.28250000000000003</v>
      </c>
      <c r="BI283" s="38">
        <v>3</v>
      </c>
      <c r="BJ283" s="43">
        <v>0.68301229290281795</v>
      </c>
      <c r="BK283" s="44">
        <v>5</v>
      </c>
      <c r="BL283" s="43">
        <v>0.14967311169842815</v>
      </c>
      <c r="BM283" s="38">
        <v>4</v>
      </c>
      <c r="BN283" s="37">
        <v>0.38200000000000001</v>
      </c>
      <c r="BO283" s="38">
        <v>4</v>
      </c>
      <c r="BP283" s="1">
        <v>0.12667104946422938</v>
      </c>
      <c r="BQ283" s="38">
        <v>5</v>
      </c>
      <c r="BR283" s="36">
        <v>79.121654020816294</v>
      </c>
      <c r="BS283" s="38">
        <v>5</v>
      </c>
      <c r="BT283" s="29">
        <v>109</v>
      </c>
      <c r="BU283" s="3">
        <v>1</v>
      </c>
      <c r="BV283" s="37">
        <v>66.334644795204838</v>
      </c>
      <c r="BW283" s="38">
        <v>5</v>
      </c>
      <c r="BX283" s="120">
        <v>0.66857142857142859</v>
      </c>
      <c r="BY283" s="86" t="s">
        <v>56</v>
      </c>
    </row>
    <row r="284" spans="2:77" ht="15.75" customHeight="1">
      <c r="B284" s="77" t="s">
        <v>344</v>
      </c>
      <c r="C284" s="38">
        <v>1704</v>
      </c>
      <c r="D284" s="78" t="s">
        <v>347</v>
      </c>
      <c r="E284" s="39" t="s">
        <v>58</v>
      </c>
      <c r="F284" s="3">
        <v>22.5</v>
      </c>
      <c r="G284" s="3">
        <v>2</v>
      </c>
      <c r="H284" s="4">
        <v>79.959999999999994</v>
      </c>
      <c r="I284" s="3">
        <v>2</v>
      </c>
      <c r="J284" s="5">
        <v>69.119488106829877</v>
      </c>
      <c r="K284" s="3">
        <v>1</v>
      </c>
      <c r="L284" s="82">
        <v>24</v>
      </c>
      <c r="M284" s="3">
        <v>5</v>
      </c>
      <c r="N284" s="1">
        <v>0.57841810094759238</v>
      </c>
      <c r="O284" s="3">
        <v>1</v>
      </c>
      <c r="P284" s="44">
        <v>2</v>
      </c>
      <c r="Q284" s="3">
        <v>2</v>
      </c>
      <c r="R284" s="70">
        <v>0</v>
      </c>
      <c r="S284" s="3">
        <v>0</v>
      </c>
      <c r="T284" s="28">
        <v>0.38517209011264081</v>
      </c>
      <c r="U284" s="3">
        <v>4</v>
      </c>
      <c r="V284" s="113">
        <v>70.53</v>
      </c>
      <c r="W284" s="3">
        <v>5</v>
      </c>
      <c r="X284" s="36">
        <v>100.82</v>
      </c>
      <c r="Y284" s="3">
        <v>5</v>
      </c>
      <c r="Z284" s="36">
        <v>36.74</v>
      </c>
      <c r="AA284" s="3">
        <v>5</v>
      </c>
      <c r="AB284" s="36">
        <v>9.76</v>
      </c>
      <c r="AC284" s="3">
        <v>2</v>
      </c>
      <c r="AD284" s="73">
        <v>3.5441657579062098E-2</v>
      </c>
      <c r="AE284" s="3">
        <v>1</v>
      </c>
      <c r="AF284" s="73">
        <v>4.6255144032921899E-2</v>
      </c>
      <c r="AG284" s="3">
        <v>1</v>
      </c>
      <c r="AH284" s="73">
        <v>9.40902021772939E-2</v>
      </c>
      <c r="AI284" s="3">
        <v>1</v>
      </c>
      <c r="AJ284" s="73">
        <v>3.42465753424658E-2</v>
      </c>
      <c r="AK284" s="3">
        <v>4</v>
      </c>
      <c r="AL284" s="73">
        <v>0.88724279835390996</v>
      </c>
      <c r="AM284" s="3">
        <v>1</v>
      </c>
      <c r="AN284" s="29">
        <v>50.877192982456179</v>
      </c>
      <c r="AO284" s="3">
        <v>4</v>
      </c>
      <c r="AP284" s="29">
        <v>64.912280701754426</v>
      </c>
      <c r="AQ284" s="3">
        <v>4</v>
      </c>
      <c r="AR284" s="28">
        <v>0.24114811316568743</v>
      </c>
      <c r="AS284" s="38">
        <v>4</v>
      </c>
      <c r="AT284" s="28">
        <v>2.1785399745571983E-2</v>
      </c>
      <c r="AU284" s="38">
        <v>1</v>
      </c>
      <c r="AV284" s="28">
        <v>0.61599824877981091</v>
      </c>
      <c r="AW284" s="38">
        <v>1</v>
      </c>
      <c r="AX284" s="31">
        <v>1.2060153121850878</v>
      </c>
      <c r="AY284" s="38">
        <v>2</v>
      </c>
      <c r="AZ284" s="28">
        <v>5.1588556673881368E-2</v>
      </c>
      <c r="BA284" s="38">
        <v>3</v>
      </c>
      <c r="BB284" s="28">
        <v>6.2699762504595774E-2</v>
      </c>
      <c r="BC284" s="38">
        <v>4</v>
      </c>
      <c r="BD284" s="32">
        <v>1.4</v>
      </c>
      <c r="BE284" s="38">
        <v>5</v>
      </c>
      <c r="BF284" s="42"/>
      <c r="BG284" s="38">
        <v>2</v>
      </c>
      <c r="BH284" s="1">
        <v>0</v>
      </c>
      <c r="BI284" s="38">
        <v>1</v>
      </c>
      <c r="BJ284" s="43">
        <v>0.27845311290864988</v>
      </c>
      <c r="BK284" s="44">
        <v>4</v>
      </c>
      <c r="BL284" s="43">
        <v>8.3789050223144132E-2</v>
      </c>
      <c r="BM284" s="38">
        <v>1</v>
      </c>
      <c r="BN284" s="37">
        <v>7.3000000000000001E-3</v>
      </c>
      <c r="BO284" s="38">
        <v>5</v>
      </c>
      <c r="BP284" s="1">
        <v>1</v>
      </c>
      <c r="BQ284" s="38">
        <v>3</v>
      </c>
      <c r="BR284" s="36">
        <v>61.651828776546125</v>
      </c>
      <c r="BS284" s="38">
        <v>5</v>
      </c>
      <c r="BT284" s="29">
        <v>7</v>
      </c>
      <c r="BU284" s="3">
        <v>2</v>
      </c>
      <c r="BV284" s="37">
        <v>40.676786022109269</v>
      </c>
      <c r="BW284" s="38">
        <v>3</v>
      </c>
      <c r="BX284" s="120">
        <v>0.53714285714285714</v>
      </c>
      <c r="BY284" s="88" t="s">
        <v>65</v>
      </c>
    </row>
    <row r="285" spans="2:77" ht="12">
      <c r="B285" s="77" t="s">
        <v>344</v>
      </c>
      <c r="C285" s="38">
        <v>1705</v>
      </c>
      <c r="D285" s="78" t="s">
        <v>272</v>
      </c>
      <c r="E285" s="39" t="s">
        <v>58</v>
      </c>
      <c r="F285" s="3">
        <v>25.1</v>
      </c>
      <c r="G285" s="3">
        <v>2</v>
      </c>
      <c r="H285" s="4">
        <v>79.39</v>
      </c>
      <c r="I285" s="3">
        <v>2</v>
      </c>
      <c r="J285" s="5">
        <v>59.532340184801058</v>
      </c>
      <c r="K285" s="3">
        <v>2</v>
      </c>
      <c r="L285" s="82">
        <v>221</v>
      </c>
      <c r="M285" s="3">
        <v>3</v>
      </c>
      <c r="N285" s="1">
        <v>0.47920656140477652</v>
      </c>
      <c r="O285" s="3">
        <v>1</v>
      </c>
      <c r="P285" s="38"/>
      <c r="Q285" s="3"/>
      <c r="R285" s="70">
        <v>0.37177541729893776</v>
      </c>
      <c r="S285" s="3">
        <v>1</v>
      </c>
      <c r="T285" s="28">
        <v>0.36822903629536924</v>
      </c>
      <c r="U285" s="3">
        <v>4</v>
      </c>
      <c r="V285" s="113">
        <v>65.95</v>
      </c>
      <c r="W285" s="3">
        <v>4</v>
      </c>
      <c r="X285" s="36">
        <v>96.09</v>
      </c>
      <c r="Y285" s="3">
        <v>5</v>
      </c>
      <c r="Z285" s="36">
        <v>37.770000000000003</v>
      </c>
      <c r="AA285" s="3">
        <v>5</v>
      </c>
      <c r="AB285" s="36">
        <v>14.57</v>
      </c>
      <c r="AC285" s="3">
        <v>4</v>
      </c>
      <c r="AD285" s="73">
        <v>2.5988388166989201E-2</v>
      </c>
      <c r="AE285" s="3">
        <v>2</v>
      </c>
      <c r="AF285" s="73">
        <v>3.7902940134608598E-2</v>
      </c>
      <c r="AG285" s="3">
        <v>1</v>
      </c>
      <c r="AH285" s="73">
        <v>0.15268694910434999</v>
      </c>
      <c r="AI285" s="3">
        <v>1</v>
      </c>
      <c r="AJ285" s="73">
        <v>7.4468085106383003E-2</v>
      </c>
      <c r="AK285" s="3">
        <v>2</v>
      </c>
      <c r="AL285" s="73">
        <v>0.91087495572086397</v>
      </c>
      <c r="AM285" s="3">
        <v>1</v>
      </c>
      <c r="AN285" s="29">
        <v>41.269841269841301</v>
      </c>
      <c r="AO285" s="3">
        <v>3</v>
      </c>
      <c r="AP285" s="29">
        <v>60.937500000000043</v>
      </c>
      <c r="AQ285" s="3">
        <v>3</v>
      </c>
      <c r="AR285" s="28">
        <v>9.8977868022120219E-2</v>
      </c>
      <c r="AS285" s="38">
        <v>1</v>
      </c>
      <c r="AT285" s="28">
        <v>0.34624482662805817</v>
      </c>
      <c r="AU285" s="38">
        <v>4</v>
      </c>
      <c r="AV285" s="28">
        <v>0.61599824877981091</v>
      </c>
      <c r="AW285" s="38">
        <v>4</v>
      </c>
      <c r="AX285" s="31">
        <v>1.2060153121850878</v>
      </c>
      <c r="AY285" s="38">
        <v>2</v>
      </c>
      <c r="AZ285" s="28">
        <v>6.3495363072719635E-2</v>
      </c>
      <c r="BA285" s="38">
        <v>3</v>
      </c>
      <c r="BB285" s="28">
        <v>6.3821932668051529E-2</v>
      </c>
      <c r="BC285" s="38">
        <v>4</v>
      </c>
      <c r="BD285" s="32">
        <v>3.1</v>
      </c>
      <c r="BE285" s="38">
        <v>5</v>
      </c>
      <c r="BF285" s="42"/>
      <c r="BG285" s="38">
        <v>2</v>
      </c>
      <c r="BH285" s="1">
        <v>0</v>
      </c>
      <c r="BI285" s="38">
        <v>1</v>
      </c>
      <c r="BJ285" s="43">
        <v>0</v>
      </c>
      <c r="BK285" s="44">
        <v>1</v>
      </c>
      <c r="BL285" s="43">
        <v>0.16312056737588654</v>
      </c>
      <c r="BM285" s="38">
        <v>1</v>
      </c>
      <c r="BN285" s="37">
        <v>0.18679999999999999</v>
      </c>
      <c r="BO285" s="38">
        <v>5</v>
      </c>
      <c r="BP285" s="1">
        <v>0.86922410025453756</v>
      </c>
      <c r="BQ285" s="38">
        <v>2</v>
      </c>
      <c r="BR285" s="36">
        <v>73.607267049889998</v>
      </c>
      <c r="BS285" s="38">
        <v>5</v>
      </c>
      <c r="BT285" s="29">
        <v>17</v>
      </c>
      <c r="BU285" s="3">
        <v>2</v>
      </c>
      <c r="BV285" s="37">
        <v>57.027091665541661</v>
      </c>
      <c r="BW285" s="38">
        <v>5</v>
      </c>
      <c r="BX285" s="120">
        <v>0.49714285714285716</v>
      </c>
      <c r="BY285" s="89" t="s">
        <v>71</v>
      </c>
    </row>
    <row r="286" spans="2:77" ht="12">
      <c r="B286" s="78" t="s">
        <v>344</v>
      </c>
      <c r="C286" s="38">
        <v>1706</v>
      </c>
      <c r="D286" s="78" t="s">
        <v>348</v>
      </c>
      <c r="E286" s="39" t="s">
        <v>58</v>
      </c>
      <c r="F286" s="3">
        <v>8</v>
      </c>
      <c r="G286" s="3">
        <v>4</v>
      </c>
      <c r="H286" s="4">
        <v>44.17</v>
      </c>
      <c r="I286" s="3">
        <v>5</v>
      </c>
      <c r="J286" s="5">
        <v>50.09929078014185</v>
      </c>
      <c r="K286" s="3">
        <v>3</v>
      </c>
      <c r="L286" s="82">
        <v>36</v>
      </c>
      <c r="M286" s="3">
        <v>5</v>
      </c>
      <c r="N286" s="1">
        <v>0.71284951303801447</v>
      </c>
      <c r="O286" s="3">
        <v>1</v>
      </c>
      <c r="P286" s="38"/>
      <c r="Q286" s="3"/>
      <c r="R286" s="70">
        <v>0</v>
      </c>
      <c r="S286" s="3">
        <v>0</v>
      </c>
      <c r="T286" s="28">
        <v>0.30610450563204006</v>
      </c>
      <c r="U286" s="3">
        <v>5</v>
      </c>
      <c r="V286" s="113">
        <v>85.66</v>
      </c>
      <c r="W286" s="3">
        <v>4</v>
      </c>
      <c r="X286" s="36">
        <v>103.2</v>
      </c>
      <c r="Y286" s="3">
        <v>5</v>
      </c>
      <c r="Z286" s="36">
        <v>50.15</v>
      </c>
      <c r="AA286" s="3">
        <v>5</v>
      </c>
      <c r="AB286" s="36">
        <v>13.13</v>
      </c>
      <c r="AC286" s="3">
        <v>4</v>
      </c>
      <c r="AD286" s="73">
        <v>3.1639501438159197E-2</v>
      </c>
      <c r="AE286" s="3">
        <v>2</v>
      </c>
      <c r="AF286" s="73">
        <v>3.2472324723247202E-2</v>
      </c>
      <c r="AG286" s="3">
        <v>1</v>
      </c>
      <c r="AH286" s="73">
        <v>8.7999999999999995E-2</v>
      </c>
      <c r="AI286" s="3">
        <v>1</v>
      </c>
      <c r="AJ286" s="73">
        <v>7.5471698113207503E-2</v>
      </c>
      <c r="AK286" s="3">
        <v>2</v>
      </c>
      <c r="AL286" s="73">
        <v>0.82988929889298901</v>
      </c>
      <c r="AM286" s="3">
        <v>1</v>
      </c>
      <c r="AN286" s="29">
        <v>43.366496510053139</v>
      </c>
      <c r="AO286" s="3">
        <v>3</v>
      </c>
      <c r="AP286" s="29">
        <v>57.823731638712374</v>
      </c>
      <c r="AQ286" s="3">
        <v>3</v>
      </c>
      <c r="AR286" s="28">
        <v>0.11803355490129394</v>
      </c>
      <c r="AS286" s="38">
        <v>2</v>
      </c>
      <c r="AT286" s="28">
        <v>0.3578142472874542</v>
      </c>
      <c r="AU286" s="38">
        <v>4</v>
      </c>
      <c r="AV286" s="28">
        <v>0.61599824877981091</v>
      </c>
      <c r="AW286" s="38">
        <v>4</v>
      </c>
      <c r="AX286" s="31">
        <v>1.2060153121850878</v>
      </c>
      <c r="AY286" s="38">
        <v>2</v>
      </c>
      <c r="AZ286" s="28">
        <v>7.3948432783390819E-2</v>
      </c>
      <c r="BA286" s="38">
        <v>3</v>
      </c>
      <c r="BB286" s="28">
        <v>6.9934743670536689E-2</v>
      </c>
      <c r="BC286" s="38">
        <v>4</v>
      </c>
      <c r="BD286" s="32">
        <v>5.26</v>
      </c>
      <c r="BE286" s="38">
        <v>5</v>
      </c>
      <c r="BF286" s="42">
        <v>18.970000000000002</v>
      </c>
      <c r="BG286" s="38">
        <v>3</v>
      </c>
      <c r="BH286" s="1">
        <v>0</v>
      </c>
      <c r="BI286" s="38">
        <v>1</v>
      </c>
      <c r="BJ286" s="43">
        <v>0</v>
      </c>
      <c r="BK286" s="44">
        <v>1</v>
      </c>
      <c r="BL286" s="43">
        <v>0.1034620772463478</v>
      </c>
      <c r="BM286" s="38">
        <v>1</v>
      </c>
      <c r="BN286" s="37">
        <v>0.14530000000000001</v>
      </c>
      <c r="BO286" s="38">
        <v>5</v>
      </c>
      <c r="BP286" s="1">
        <v>1.3753441794511125E-2</v>
      </c>
      <c r="BQ286" s="38">
        <v>1</v>
      </c>
      <c r="BR286" s="36">
        <v>63.95793606914372</v>
      </c>
      <c r="BS286" s="38">
        <v>5</v>
      </c>
      <c r="BT286" s="29">
        <v>4</v>
      </c>
      <c r="BU286" s="3">
        <v>3</v>
      </c>
      <c r="BV286" s="37">
        <v>60.002442970658237</v>
      </c>
      <c r="BW286" s="38">
        <v>5</v>
      </c>
      <c r="BX286" s="120">
        <v>0.59428571428571431</v>
      </c>
      <c r="BY286" s="88" t="s">
        <v>65</v>
      </c>
    </row>
    <row r="287" spans="2:77" ht="12">
      <c r="B287" s="78" t="s">
        <v>344</v>
      </c>
      <c r="C287" s="38">
        <v>1707</v>
      </c>
      <c r="D287" s="78" t="s">
        <v>349</v>
      </c>
      <c r="E287" s="45" t="s">
        <v>79</v>
      </c>
      <c r="F287" s="3">
        <v>11.9</v>
      </c>
      <c r="G287" s="3">
        <v>4</v>
      </c>
      <c r="H287" s="4">
        <v>60.35</v>
      </c>
      <c r="I287" s="3">
        <v>4</v>
      </c>
      <c r="J287" s="5">
        <v>67.300380228136873</v>
      </c>
      <c r="K287" s="3">
        <v>1</v>
      </c>
      <c r="L287" s="82">
        <v>63</v>
      </c>
      <c r="M287" s="3">
        <v>4</v>
      </c>
      <c r="N287" s="1">
        <v>0.75333016175071366</v>
      </c>
      <c r="O287" s="3">
        <v>1</v>
      </c>
      <c r="P287" s="38"/>
      <c r="Q287" s="3"/>
      <c r="R287" s="70">
        <v>0</v>
      </c>
      <c r="S287" s="3">
        <v>0</v>
      </c>
      <c r="T287" s="28">
        <v>0.33321339173967457</v>
      </c>
      <c r="U287" s="3">
        <v>4</v>
      </c>
      <c r="V287" s="113">
        <v>69.900000000000006</v>
      </c>
      <c r="W287" s="3">
        <v>2</v>
      </c>
      <c r="X287" s="36">
        <v>98.89</v>
      </c>
      <c r="Y287" s="3">
        <v>1</v>
      </c>
      <c r="Z287" s="36">
        <v>44.86</v>
      </c>
      <c r="AA287" s="3">
        <v>5</v>
      </c>
      <c r="AB287" s="36">
        <v>16.739999999999998</v>
      </c>
      <c r="AC287" s="3">
        <v>4</v>
      </c>
      <c r="AD287" s="73">
        <v>1.39982502187227E-2</v>
      </c>
      <c r="AE287" s="3">
        <v>4</v>
      </c>
      <c r="AF287" s="73">
        <v>6.2340606404081003E-3</v>
      </c>
      <c r="AG287" s="3">
        <v>5</v>
      </c>
      <c r="AH287" s="73">
        <v>7.6343072573044304E-2</v>
      </c>
      <c r="AI287" s="3">
        <v>1</v>
      </c>
      <c r="AJ287" s="73">
        <v>0.106283422459893</v>
      </c>
      <c r="AK287" s="3">
        <v>1</v>
      </c>
      <c r="AL287" s="73">
        <v>0.91527344856899995</v>
      </c>
      <c r="AM287" s="3">
        <v>1</v>
      </c>
      <c r="AN287" s="29">
        <v>42.857142857142819</v>
      </c>
      <c r="AO287" s="3">
        <v>3</v>
      </c>
      <c r="AP287" s="29">
        <v>35.714285714285687</v>
      </c>
      <c r="AQ287" s="3">
        <v>2</v>
      </c>
      <c r="AR287" s="28">
        <v>0.20802470962165343</v>
      </c>
      <c r="AS287" s="38">
        <v>4</v>
      </c>
      <c r="AT287" s="28">
        <v>0.19748382689389249</v>
      </c>
      <c r="AU287" s="38">
        <v>2</v>
      </c>
      <c r="AV287" s="28">
        <v>0.61599824877981091</v>
      </c>
      <c r="AW287" s="38">
        <v>2</v>
      </c>
      <c r="AX287" s="31">
        <v>1.2060153121850878</v>
      </c>
      <c r="AY287" s="38">
        <v>2</v>
      </c>
      <c r="AZ287" s="28">
        <v>0.13598483820781099</v>
      </c>
      <c r="BA287" s="38">
        <v>4</v>
      </c>
      <c r="BB287" s="28">
        <v>6.5350165777861305E-2</v>
      </c>
      <c r="BC287" s="38">
        <v>4</v>
      </c>
      <c r="BD287" s="32">
        <v>2.78</v>
      </c>
      <c r="BE287" s="38">
        <v>5</v>
      </c>
      <c r="BF287" s="42">
        <v>103.93</v>
      </c>
      <c r="BG287" s="38">
        <v>4</v>
      </c>
      <c r="BH287" s="1">
        <v>0.27</v>
      </c>
      <c r="BI287" s="38">
        <v>3</v>
      </c>
      <c r="BJ287" s="43">
        <v>0.2276707643009393</v>
      </c>
      <c r="BK287" s="44">
        <v>3</v>
      </c>
      <c r="BL287" s="43">
        <v>7.6844783715012729E-2</v>
      </c>
      <c r="BM287" s="38">
        <v>1</v>
      </c>
      <c r="BN287" s="37">
        <v>0.42909999999999998</v>
      </c>
      <c r="BO287" s="38">
        <v>3</v>
      </c>
      <c r="BP287" s="1">
        <v>2.8561903674318321E-3</v>
      </c>
      <c r="BQ287" s="38">
        <v>2</v>
      </c>
      <c r="BR287" s="36">
        <v>93.323820523230836</v>
      </c>
      <c r="BS287" s="38">
        <v>4</v>
      </c>
      <c r="BT287" s="29">
        <v>6</v>
      </c>
      <c r="BU287" s="3">
        <v>3</v>
      </c>
      <c r="BV287" s="37">
        <v>37.261596759807077</v>
      </c>
      <c r="BW287" s="38">
        <v>3</v>
      </c>
      <c r="BX287" s="120">
        <v>0.57714285714285718</v>
      </c>
      <c r="BY287" s="88" t="s">
        <v>65</v>
      </c>
    </row>
    <row r="288" spans="2:77" ht="12">
      <c r="B288" s="77" t="s">
        <v>344</v>
      </c>
      <c r="C288" s="38">
        <v>1708</v>
      </c>
      <c r="D288" s="78" t="s">
        <v>350</v>
      </c>
      <c r="E288" s="39" t="s">
        <v>58</v>
      </c>
      <c r="F288" s="3">
        <v>6.8</v>
      </c>
      <c r="G288" s="3">
        <v>4</v>
      </c>
      <c r="H288" s="4">
        <v>56.85</v>
      </c>
      <c r="I288" s="3">
        <v>4</v>
      </c>
      <c r="J288" s="5">
        <v>51.094147582697204</v>
      </c>
      <c r="K288" s="3">
        <v>2</v>
      </c>
      <c r="L288" s="82">
        <v>118</v>
      </c>
      <c r="M288" s="3">
        <v>3</v>
      </c>
      <c r="N288" s="1">
        <v>0.5276064157927205</v>
      </c>
      <c r="O288" s="3">
        <v>1</v>
      </c>
      <c r="P288" s="44">
        <v>2</v>
      </c>
      <c r="Q288" s="3">
        <v>2</v>
      </c>
      <c r="R288" s="70">
        <v>0</v>
      </c>
      <c r="S288" s="3">
        <v>0</v>
      </c>
      <c r="T288" s="28">
        <v>0.39307884856070086</v>
      </c>
      <c r="U288" s="3">
        <v>4</v>
      </c>
      <c r="V288" s="113">
        <v>72.33</v>
      </c>
      <c r="W288" s="3">
        <v>5</v>
      </c>
      <c r="X288" s="36">
        <v>97.81</v>
      </c>
      <c r="Y288" s="3">
        <v>5</v>
      </c>
      <c r="Z288" s="36">
        <v>41.23</v>
      </c>
      <c r="AA288" s="3">
        <v>5</v>
      </c>
      <c r="AB288" s="36">
        <v>15.17</v>
      </c>
      <c r="AC288" s="3">
        <v>4</v>
      </c>
      <c r="AD288" s="73">
        <v>3.6526946107784397E-2</v>
      </c>
      <c r="AE288" s="3">
        <v>1</v>
      </c>
      <c r="AF288" s="73">
        <v>4.5362082994304297E-2</v>
      </c>
      <c r="AG288" s="3">
        <v>1</v>
      </c>
      <c r="AH288" s="73">
        <v>0.10604805302402701</v>
      </c>
      <c r="AI288" s="3">
        <v>1</v>
      </c>
      <c r="AJ288" s="73">
        <v>0.106157112526539</v>
      </c>
      <c r="AK288" s="3">
        <v>1</v>
      </c>
      <c r="AL288" s="73">
        <v>0.85964198535394598</v>
      </c>
      <c r="AM288" s="3">
        <v>1</v>
      </c>
      <c r="AN288" s="29">
        <v>50.846609987854507</v>
      </c>
      <c r="AO288" s="3">
        <v>4</v>
      </c>
      <c r="AP288" s="29">
        <v>68.852232455750666</v>
      </c>
      <c r="AQ288" s="3">
        <v>4</v>
      </c>
      <c r="AR288" s="28">
        <v>0.24072295084138021</v>
      </c>
      <c r="AS288" s="38">
        <v>4</v>
      </c>
      <c r="AT288" s="28">
        <v>0.14216340900813404</v>
      </c>
      <c r="AU288" s="38">
        <v>2</v>
      </c>
      <c r="AV288" s="28">
        <v>0.61599824877981091</v>
      </c>
      <c r="AW288" s="38">
        <v>2</v>
      </c>
      <c r="AX288" s="31">
        <v>1.2060153121850878</v>
      </c>
      <c r="AY288" s="38">
        <v>2</v>
      </c>
      <c r="AZ288" s="28">
        <v>6.6681059387704453E-2</v>
      </c>
      <c r="BA288" s="38">
        <v>3</v>
      </c>
      <c r="BB288" s="28">
        <v>6.6510613182953898E-2</v>
      </c>
      <c r="BC288" s="38">
        <v>4</v>
      </c>
      <c r="BD288" s="32">
        <v>2.9</v>
      </c>
      <c r="BE288" s="38">
        <v>5</v>
      </c>
      <c r="BF288" s="42">
        <v>69.25</v>
      </c>
      <c r="BG288" s="38">
        <v>4</v>
      </c>
      <c r="BH288" s="1">
        <v>0</v>
      </c>
      <c r="BI288" s="38">
        <v>1</v>
      </c>
      <c r="BJ288" s="43">
        <v>0</v>
      </c>
      <c r="BK288" s="44">
        <v>1</v>
      </c>
      <c r="BL288" s="43">
        <v>6.2508080155138979E-2</v>
      </c>
      <c r="BM288" s="38">
        <v>1</v>
      </c>
      <c r="BN288" s="37">
        <v>0.21479999999999999</v>
      </c>
      <c r="BO288" s="38">
        <v>5</v>
      </c>
      <c r="BP288" s="1">
        <v>0</v>
      </c>
      <c r="BQ288" s="38">
        <v>2</v>
      </c>
      <c r="BR288" s="36">
        <v>78.394970777466725</v>
      </c>
      <c r="BS288" s="38">
        <v>5</v>
      </c>
      <c r="BT288" s="29">
        <v>3</v>
      </c>
      <c r="BU288" s="3">
        <v>4</v>
      </c>
      <c r="BV288" s="37">
        <v>50.777148914595955</v>
      </c>
      <c r="BW288" s="38">
        <v>4</v>
      </c>
      <c r="BX288" s="120">
        <v>0.55428571428571427</v>
      </c>
      <c r="BY288" s="88" t="s">
        <v>65</v>
      </c>
    </row>
    <row r="289" spans="2:77" ht="12">
      <c r="B289" s="77" t="s">
        <v>344</v>
      </c>
      <c r="C289" s="38">
        <v>1709</v>
      </c>
      <c r="D289" s="78" t="s">
        <v>351</v>
      </c>
      <c r="E289" s="41" t="s">
        <v>89</v>
      </c>
      <c r="F289" s="3">
        <v>9.5</v>
      </c>
      <c r="G289" s="3">
        <v>4</v>
      </c>
      <c r="H289" s="4">
        <v>69.849999999999994</v>
      </c>
      <c r="I289" s="3">
        <v>3</v>
      </c>
      <c r="J289" s="5">
        <v>59.709114414996769</v>
      </c>
      <c r="K289" s="3">
        <v>2</v>
      </c>
      <c r="L289" s="82">
        <v>161</v>
      </c>
      <c r="M289" s="3">
        <v>3</v>
      </c>
      <c r="N289" s="1">
        <v>0.70740410347903659</v>
      </c>
      <c r="O289" s="3">
        <v>1</v>
      </c>
      <c r="P289" s="44">
        <v>2</v>
      </c>
      <c r="Q289" s="3">
        <v>2</v>
      </c>
      <c r="R289" s="70">
        <v>0.31177094379639447</v>
      </c>
      <c r="S289" s="3">
        <v>1</v>
      </c>
      <c r="T289" s="28">
        <v>0.52410513141426773</v>
      </c>
      <c r="U289" s="3">
        <v>2</v>
      </c>
      <c r="V289" s="113">
        <v>70.86</v>
      </c>
      <c r="W289" s="3">
        <v>5</v>
      </c>
      <c r="X289" s="36">
        <v>93.47</v>
      </c>
      <c r="Y289" s="3">
        <v>5</v>
      </c>
      <c r="Z289" s="36">
        <v>30.49</v>
      </c>
      <c r="AA289" s="3">
        <v>4</v>
      </c>
      <c r="AB289" s="36">
        <v>6.62</v>
      </c>
      <c r="AC289" s="3">
        <v>5</v>
      </c>
      <c r="AD289" s="73">
        <v>4.5234248788368299E-2</v>
      </c>
      <c r="AE289" s="3">
        <v>1</v>
      </c>
      <c r="AF289" s="73">
        <v>2.9524376754871101E-2</v>
      </c>
      <c r="AG289" s="3">
        <v>1</v>
      </c>
      <c r="AH289" s="73">
        <v>6.6616199848599594E-2</v>
      </c>
      <c r="AI289" s="3">
        <v>2</v>
      </c>
      <c r="AJ289" s="73">
        <v>0.16086956521739099</v>
      </c>
      <c r="AK289" s="3">
        <v>1</v>
      </c>
      <c r="AL289" s="73">
        <v>0.94928954309538005</v>
      </c>
      <c r="AM289" s="3">
        <v>1</v>
      </c>
      <c r="AN289" s="29">
        <v>26.272916623703331</v>
      </c>
      <c r="AO289" s="3">
        <v>2</v>
      </c>
      <c r="AP289" s="29">
        <v>26.499584026622259</v>
      </c>
      <c r="AQ289" s="3">
        <v>2</v>
      </c>
      <c r="AR289" s="28">
        <v>0.31201306366327936</v>
      </c>
      <c r="AS289" s="38">
        <v>5</v>
      </c>
      <c r="AT289" s="28">
        <v>0.17509972193349502</v>
      </c>
      <c r="AU289" s="38">
        <v>2</v>
      </c>
      <c r="AV289" s="28">
        <v>0.61599824877981091</v>
      </c>
      <c r="AW289" s="38">
        <v>2</v>
      </c>
      <c r="AX289" s="31">
        <v>1.2060153121850878</v>
      </c>
      <c r="AY289" s="38">
        <v>2</v>
      </c>
      <c r="AZ289" s="28">
        <v>7.7922037095913596E-2</v>
      </c>
      <c r="BA289" s="38">
        <v>4</v>
      </c>
      <c r="BB289" s="28">
        <v>6.7593624724504822E-2</v>
      </c>
      <c r="BC289" s="38">
        <v>4</v>
      </c>
      <c r="BD289" s="32">
        <v>3.15</v>
      </c>
      <c r="BE289" s="38">
        <v>5</v>
      </c>
      <c r="BF289" s="42">
        <v>11625.479999999978</v>
      </c>
      <c r="BG289" s="38">
        <v>5</v>
      </c>
      <c r="BH289" s="1">
        <v>0.4</v>
      </c>
      <c r="BI289" s="38">
        <v>4</v>
      </c>
      <c r="BJ289" s="43">
        <v>0.2276707643009393</v>
      </c>
      <c r="BK289" s="44">
        <v>3</v>
      </c>
      <c r="BL289" s="43">
        <v>5.3954061970094037E-2</v>
      </c>
      <c r="BM289" s="38">
        <v>1</v>
      </c>
      <c r="BN289" s="37">
        <v>0.2077</v>
      </c>
      <c r="BO289" s="38">
        <v>5</v>
      </c>
      <c r="BP289" s="1">
        <v>4.5353349289541274E-3</v>
      </c>
      <c r="BQ289" s="38">
        <v>1</v>
      </c>
      <c r="BR289" s="36">
        <v>94.637187498494399</v>
      </c>
      <c r="BS289" s="38">
        <v>4</v>
      </c>
      <c r="BT289" s="29">
        <v>3</v>
      </c>
      <c r="BU289" s="3">
        <v>4</v>
      </c>
      <c r="BV289" s="37">
        <v>55.445443390023804</v>
      </c>
      <c r="BW289" s="38">
        <v>5</v>
      </c>
      <c r="BX289" s="120">
        <v>0.56000000000000005</v>
      </c>
      <c r="BY289" s="88" t="s">
        <v>65</v>
      </c>
    </row>
    <row r="290" spans="2:77" ht="12">
      <c r="B290" s="78" t="s">
        <v>344</v>
      </c>
      <c r="C290" s="38">
        <v>1710</v>
      </c>
      <c r="D290" s="78" t="s">
        <v>352</v>
      </c>
      <c r="E290" s="45" t="s">
        <v>121</v>
      </c>
      <c r="F290" s="3">
        <v>10.9</v>
      </c>
      <c r="G290" s="3">
        <v>4</v>
      </c>
      <c r="H290" s="4">
        <v>67.680000000000007</v>
      </c>
      <c r="I290" s="3">
        <v>3</v>
      </c>
      <c r="J290" s="5">
        <v>65.551616052618058</v>
      </c>
      <c r="K290" s="3">
        <v>1</v>
      </c>
      <c r="L290" s="82">
        <v>192</v>
      </c>
      <c r="M290" s="3">
        <v>3</v>
      </c>
      <c r="N290" s="1">
        <v>0.47815825266021283</v>
      </c>
      <c r="O290" s="3">
        <v>1</v>
      </c>
      <c r="P290" s="44">
        <v>6</v>
      </c>
      <c r="Q290" s="3">
        <v>1</v>
      </c>
      <c r="R290" s="70">
        <v>0.38596491228070173</v>
      </c>
      <c r="S290" s="3">
        <v>1</v>
      </c>
      <c r="T290" s="28">
        <v>0.42470588235294116</v>
      </c>
      <c r="U290" s="3">
        <v>3</v>
      </c>
      <c r="V290" s="116">
        <v>69.599999999999994</v>
      </c>
      <c r="W290" s="3">
        <v>5</v>
      </c>
      <c r="X290" s="117">
        <v>99.67</v>
      </c>
      <c r="Y290" s="3">
        <v>5</v>
      </c>
      <c r="Z290" s="117">
        <v>35.43</v>
      </c>
      <c r="AA290" s="3">
        <v>5</v>
      </c>
      <c r="AB290" s="117">
        <v>12.84</v>
      </c>
      <c r="AC290" s="3">
        <v>1</v>
      </c>
      <c r="AD290" s="73">
        <v>3.52496852706672E-2</v>
      </c>
      <c r="AE290" s="3">
        <v>1</v>
      </c>
      <c r="AF290" s="73">
        <v>2.4897890673082301E-2</v>
      </c>
      <c r="AG290" s="3">
        <v>1</v>
      </c>
      <c r="AH290" s="73">
        <v>0.15044025157232699</v>
      </c>
      <c r="AI290" s="3">
        <v>1</v>
      </c>
      <c r="AJ290" s="73">
        <v>0</v>
      </c>
      <c r="AK290" s="3">
        <v>5</v>
      </c>
      <c r="AL290" s="73">
        <v>0.95641470374307602</v>
      </c>
      <c r="AM290" s="3">
        <v>1</v>
      </c>
      <c r="AN290" s="29">
        <v>37.65433526011563</v>
      </c>
      <c r="AO290" s="3">
        <v>3</v>
      </c>
      <c r="AP290" s="29">
        <v>49.056122248659193</v>
      </c>
      <c r="AQ290" s="3">
        <v>3</v>
      </c>
      <c r="AR290" s="28">
        <v>0.29976853374481821</v>
      </c>
      <c r="AS290" s="38">
        <v>5</v>
      </c>
      <c r="AT290" s="28">
        <v>0.16769745192696481</v>
      </c>
      <c r="AU290" s="38">
        <v>2</v>
      </c>
      <c r="AV290" s="28">
        <v>0.61599824877981091</v>
      </c>
      <c r="AW290" s="38">
        <v>2</v>
      </c>
      <c r="AX290" s="31">
        <v>1.2060153121850878</v>
      </c>
      <c r="AY290" s="38">
        <v>2</v>
      </c>
      <c r="AZ290" s="28">
        <v>0.39207577315707665</v>
      </c>
      <c r="BA290" s="38">
        <v>5</v>
      </c>
      <c r="BB290" s="28">
        <v>8.2641008083791226E-2</v>
      </c>
      <c r="BC290" s="38">
        <v>4</v>
      </c>
      <c r="BD290" s="32">
        <v>2.37</v>
      </c>
      <c r="BE290" s="38">
        <v>5</v>
      </c>
      <c r="BF290" s="42">
        <v>122.58000000000001</v>
      </c>
      <c r="BG290" s="38">
        <v>4</v>
      </c>
      <c r="BH290" s="1">
        <v>0</v>
      </c>
      <c r="BI290" s="38">
        <v>1</v>
      </c>
      <c r="BJ290" s="43">
        <v>0</v>
      </c>
      <c r="BK290" s="44">
        <v>1</v>
      </c>
      <c r="BL290" s="43">
        <v>0.19143946056874817</v>
      </c>
      <c r="BM290" s="38">
        <v>1</v>
      </c>
      <c r="BN290" s="37">
        <v>0.1832</v>
      </c>
      <c r="BO290" s="38">
        <v>5</v>
      </c>
      <c r="BP290" s="1">
        <v>8.6963058168258093E-5</v>
      </c>
      <c r="BQ290" s="38">
        <v>2</v>
      </c>
      <c r="BR290" s="36">
        <v>99.582385650497102</v>
      </c>
      <c r="BS290" s="38">
        <v>3</v>
      </c>
      <c r="BT290" s="29">
        <v>7</v>
      </c>
      <c r="BU290" s="3">
        <v>2</v>
      </c>
      <c r="BV290" s="37">
        <v>42.921536254999872</v>
      </c>
      <c r="BW290" s="38">
        <v>4</v>
      </c>
      <c r="BX290" s="120">
        <v>0.52571428571428569</v>
      </c>
      <c r="BY290" s="89" t="s">
        <v>71</v>
      </c>
    </row>
    <row r="291" spans="2:77" ht="12">
      <c r="B291" s="77" t="s">
        <v>344</v>
      </c>
      <c r="C291" s="38">
        <v>1711</v>
      </c>
      <c r="D291" s="78" t="s">
        <v>353</v>
      </c>
      <c r="E291" s="41" t="s">
        <v>89</v>
      </c>
      <c r="F291" s="3">
        <v>8.1999999999999993</v>
      </c>
      <c r="G291" s="3">
        <v>4</v>
      </c>
      <c r="H291" s="4">
        <v>40.479999999999997</v>
      </c>
      <c r="I291" s="3">
        <v>5</v>
      </c>
      <c r="J291" s="5">
        <v>49.765464673116391</v>
      </c>
      <c r="K291" s="3">
        <v>3</v>
      </c>
      <c r="L291" s="82">
        <v>79</v>
      </c>
      <c r="M291" s="3">
        <v>4</v>
      </c>
      <c r="N291" s="1">
        <v>0.99773195876288656</v>
      </c>
      <c r="O291" s="3">
        <v>4</v>
      </c>
      <c r="P291" s="44">
        <v>1</v>
      </c>
      <c r="Q291" s="3">
        <v>3</v>
      </c>
      <c r="R291" s="70">
        <v>0.3678646934460888</v>
      </c>
      <c r="S291" s="3">
        <v>1</v>
      </c>
      <c r="T291" s="28">
        <v>0.26431163954943676</v>
      </c>
      <c r="U291" s="3">
        <v>5</v>
      </c>
      <c r="V291" s="113">
        <v>68.52</v>
      </c>
      <c r="W291" s="3">
        <v>5</v>
      </c>
      <c r="X291" s="36">
        <v>83.75</v>
      </c>
      <c r="Y291" s="3">
        <v>5</v>
      </c>
      <c r="Z291" s="36">
        <v>39.86</v>
      </c>
      <c r="AA291" s="3">
        <v>5</v>
      </c>
      <c r="AB291" s="36">
        <v>50.89</v>
      </c>
      <c r="AC291" s="3">
        <v>4</v>
      </c>
      <c r="AD291" s="73">
        <v>6.5084226646248106E-2</v>
      </c>
      <c r="AE291" s="3">
        <v>1</v>
      </c>
      <c r="AF291" s="73">
        <v>5.2130193172796997E-2</v>
      </c>
      <c r="AG291" s="3">
        <v>1</v>
      </c>
      <c r="AH291" s="73">
        <v>0.110845295055821</v>
      </c>
      <c r="AI291" s="3">
        <v>1</v>
      </c>
      <c r="AJ291" s="73">
        <v>7.1142284569138306E-2</v>
      </c>
      <c r="AK291" s="3">
        <v>2</v>
      </c>
      <c r="AL291" s="73">
        <v>0.89626885419423097</v>
      </c>
      <c r="AM291" s="3">
        <v>1</v>
      </c>
      <c r="AN291" s="29">
        <v>49.056603773584904</v>
      </c>
      <c r="AO291" s="3">
        <v>4</v>
      </c>
      <c r="AP291" s="29">
        <v>67.924528301886795</v>
      </c>
      <c r="AQ291" s="3">
        <v>4</v>
      </c>
      <c r="AR291" s="28">
        <v>0.2394653065496691</v>
      </c>
      <c r="AS291" s="38">
        <v>4</v>
      </c>
      <c r="AT291" s="28">
        <v>0.15689307248933623</v>
      </c>
      <c r="AU291" s="38">
        <v>2</v>
      </c>
      <c r="AV291" s="28">
        <v>0.61599824877981091</v>
      </c>
      <c r="AW291" s="38">
        <v>2</v>
      </c>
      <c r="AX291" s="31">
        <v>1.2060153121850878</v>
      </c>
      <c r="AY291" s="38">
        <v>2</v>
      </c>
      <c r="AZ291" s="28">
        <v>6.4982147865703443E-2</v>
      </c>
      <c r="BA291" s="38">
        <v>3</v>
      </c>
      <c r="BB291" s="28">
        <v>5.626345532019477E-2</v>
      </c>
      <c r="BC291" s="38">
        <v>3</v>
      </c>
      <c r="BD291" s="32">
        <v>0.42</v>
      </c>
      <c r="BE291" s="38">
        <v>4</v>
      </c>
      <c r="BF291" s="42"/>
      <c r="BG291" s="38">
        <v>1</v>
      </c>
      <c r="BH291" s="1">
        <v>0</v>
      </c>
      <c r="BI291" s="38">
        <v>1</v>
      </c>
      <c r="BJ291" s="43">
        <v>0</v>
      </c>
      <c r="BK291" s="44">
        <v>1</v>
      </c>
      <c r="BL291" s="43">
        <v>0.25155540608710275</v>
      </c>
      <c r="BM291" s="38">
        <v>2</v>
      </c>
      <c r="BN291" s="37">
        <v>0.16059999999999999</v>
      </c>
      <c r="BO291" s="38">
        <v>5</v>
      </c>
      <c r="BP291" s="1">
        <v>0</v>
      </c>
      <c r="BQ291" s="38">
        <v>1</v>
      </c>
      <c r="BR291" s="36">
        <v>72.335211957853474</v>
      </c>
      <c r="BS291" s="38">
        <v>5</v>
      </c>
      <c r="BT291" s="29">
        <v>4</v>
      </c>
      <c r="BU291" s="3">
        <v>3</v>
      </c>
      <c r="BV291" s="37">
        <v>75.350020381294826</v>
      </c>
      <c r="BW291" s="38">
        <v>5</v>
      </c>
      <c r="BX291" s="120">
        <v>0.57714285714285718</v>
      </c>
      <c r="BY291" s="88" t="s">
        <v>65</v>
      </c>
    </row>
    <row r="292" spans="2:77" ht="12">
      <c r="B292" s="76" t="s">
        <v>344</v>
      </c>
      <c r="C292" s="38">
        <v>1712</v>
      </c>
      <c r="D292" s="76" t="s">
        <v>354</v>
      </c>
      <c r="E292" s="39" t="s">
        <v>58</v>
      </c>
      <c r="F292" s="3">
        <v>19.600000000000001</v>
      </c>
      <c r="G292" s="3">
        <v>3</v>
      </c>
      <c r="H292" s="4">
        <v>75.260000000000005</v>
      </c>
      <c r="I292" s="3">
        <v>2</v>
      </c>
      <c r="J292" s="5">
        <v>55.305195897090975</v>
      </c>
      <c r="K292" s="3">
        <v>2</v>
      </c>
      <c r="L292" s="82">
        <v>234</v>
      </c>
      <c r="M292" s="3">
        <v>3</v>
      </c>
      <c r="N292" s="1">
        <v>0.82618283881315158</v>
      </c>
      <c r="O292" s="3">
        <v>1</v>
      </c>
      <c r="P292" s="44">
        <v>2</v>
      </c>
      <c r="Q292" s="3">
        <v>2</v>
      </c>
      <c r="R292" s="70">
        <v>0.30760749724366043</v>
      </c>
      <c r="S292" s="3">
        <v>2</v>
      </c>
      <c r="T292" s="28">
        <v>0.41115143929912384</v>
      </c>
      <c r="U292" s="3">
        <v>3</v>
      </c>
      <c r="V292" s="113">
        <v>62.39</v>
      </c>
      <c r="W292" s="3">
        <v>4</v>
      </c>
      <c r="X292" s="36">
        <v>86.14</v>
      </c>
      <c r="Y292" s="3">
        <v>5</v>
      </c>
      <c r="Z292" s="36">
        <v>42.88</v>
      </c>
      <c r="AA292" s="3">
        <v>2</v>
      </c>
      <c r="AB292" s="36">
        <v>28.49</v>
      </c>
      <c r="AC292" s="3">
        <v>4</v>
      </c>
      <c r="AD292" s="73">
        <v>3.30822142155257E-2</v>
      </c>
      <c r="AE292" s="3">
        <v>2</v>
      </c>
      <c r="AF292" s="73">
        <v>2.5135427952329401E-2</v>
      </c>
      <c r="AG292" s="3">
        <v>1</v>
      </c>
      <c r="AH292" s="73">
        <v>3.2269630692004302E-2</v>
      </c>
      <c r="AI292" s="3">
        <v>4</v>
      </c>
      <c r="AJ292" s="73">
        <v>9.7883597883597906E-2</v>
      </c>
      <c r="AK292" s="3">
        <v>1</v>
      </c>
      <c r="AL292" s="73">
        <v>0.84539544962080204</v>
      </c>
      <c r="AM292" s="3">
        <v>1</v>
      </c>
      <c r="AN292" s="29">
        <v>53.764037342714133</v>
      </c>
      <c r="AO292" s="3">
        <v>4</v>
      </c>
      <c r="AP292" s="29">
        <v>73.11865782708702</v>
      </c>
      <c r="AQ292" s="3">
        <v>4</v>
      </c>
      <c r="AR292" s="28">
        <v>0.2600288341237581</v>
      </c>
      <c r="AS292" s="38">
        <v>5</v>
      </c>
      <c r="AT292" s="28">
        <v>6.9412907671625959E-2</v>
      </c>
      <c r="AU292" s="38">
        <v>1</v>
      </c>
      <c r="AV292" s="28">
        <v>0.61599824877981091</v>
      </c>
      <c r="AW292" s="38">
        <v>1</v>
      </c>
      <c r="AX292" s="31">
        <v>1.2060153121850878</v>
      </c>
      <c r="AY292" s="38">
        <v>2</v>
      </c>
      <c r="AZ292" s="28">
        <v>7.7475707500754221E-2</v>
      </c>
      <c r="BA292" s="38">
        <v>4</v>
      </c>
      <c r="BB292" s="28">
        <v>5.839646867412468E-2</v>
      </c>
      <c r="BC292" s="38">
        <v>4</v>
      </c>
      <c r="BD292" s="32">
        <v>2.56</v>
      </c>
      <c r="BE292" s="38">
        <v>5</v>
      </c>
      <c r="BF292" s="42">
        <v>998.77999999999986</v>
      </c>
      <c r="BG292" s="38">
        <v>5</v>
      </c>
      <c r="BH292" s="1">
        <v>0.10606060606060606</v>
      </c>
      <c r="BI292" s="38">
        <v>3</v>
      </c>
      <c r="BJ292" s="43">
        <v>0.2276707643009393</v>
      </c>
      <c r="BK292" s="44">
        <v>3</v>
      </c>
      <c r="BL292" s="43">
        <v>3.7026528585614983E-2</v>
      </c>
      <c r="BM292" s="38">
        <v>2</v>
      </c>
      <c r="BN292" s="37">
        <v>9.4700000000000006E-2</v>
      </c>
      <c r="BO292" s="38">
        <v>5</v>
      </c>
      <c r="BP292" s="1">
        <v>4.5147283226721754E-3</v>
      </c>
      <c r="BQ292" s="38">
        <v>1</v>
      </c>
      <c r="BR292" s="36">
        <v>92.379167142487091</v>
      </c>
      <c r="BS292" s="38">
        <v>4</v>
      </c>
      <c r="BT292" s="29">
        <v>9</v>
      </c>
      <c r="BU292" s="3">
        <v>2</v>
      </c>
      <c r="BV292" s="37">
        <v>44.653013252080711</v>
      </c>
      <c r="BW292" s="38">
        <v>4</v>
      </c>
      <c r="BX292" s="120">
        <v>0.58857142857142852</v>
      </c>
      <c r="BY292" s="88" t="s">
        <v>65</v>
      </c>
    </row>
    <row r="293" spans="2:77" ht="12">
      <c r="B293" s="77" t="s">
        <v>344</v>
      </c>
      <c r="C293" s="81">
        <v>1713</v>
      </c>
      <c r="D293" s="77" t="s">
        <v>355</v>
      </c>
      <c r="E293" s="40" t="s">
        <v>79</v>
      </c>
      <c r="F293" s="3">
        <v>25.1</v>
      </c>
      <c r="G293" s="3">
        <v>2</v>
      </c>
      <c r="H293" s="4">
        <v>79.39</v>
      </c>
      <c r="I293" s="3">
        <v>2</v>
      </c>
      <c r="J293" s="5">
        <v>61.384593559370124</v>
      </c>
      <c r="K293" s="3">
        <v>1</v>
      </c>
      <c r="L293" s="82">
        <v>0</v>
      </c>
      <c r="M293" s="3"/>
      <c r="N293" s="1">
        <v>0.99590517241379306</v>
      </c>
      <c r="O293" s="3">
        <v>4</v>
      </c>
      <c r="P293" s="44">
        <v>1</v>
      </c>
      <c r="Q293" s="3">
        <v>3</v>
      </c>
      <c r="R293" s="70">
        <v>0.36891385767790263</v>
      </c>
      <c r="S293" s="3">
        <v>1</v>
      </c>
      <c r="T293" s="28">
        <v>0.36822903629536924</v>
      </c>
      <c r="U293" s="3">
        <v>4</v>
      </c>
      <c r="V293" s="114">
        <v>66.5</v>
      </c>
      <c r="W293" s="3">
        <v>4</v>
      </c>
      <c r="X293" s="115">
        <v>90.06</v>
      </c>
      <c r="Y293" s="3">
        <v>5</v>
      </c>
      <c r="Z293" s="115">
        <v>32.93</v>
      </c>
      <c r="AA293" s="3">
        <v>5</v>
      </c>
      <c r="AB293" s="115">
        <v>10.55</v>
      </c>
      <c r="AC293" s="3">
        <v>4</v>
      </c>
      <c r="AD293" s="73">
        <v>2.7124773960217001E-2</v>
      </c>
      <c r="AE293" s="3">
        <v>2</v>
      </c>
      <c r="AF293" s="73">
        <v>2.9077770130764E-2</v>
      </c>
      <c r="AG293" s="3">
        <v>1</v>
      </c>
      <c r="AH293" s="73">
        <v>8.0572289156626495E-2</v>
      </c>
      <c r="AI293" s="3">
        <v>1</v>
      </c>
      <c r="AJ293" s="73">
        <v>9.8384728340675506E-2</v>
      </c>
      <c r="AK293" s="3">
        <v>1</v>
      </c>
      <c r="AL293" s="73">
        <v>0.83860977288368899</v>
      </c>
      <c r="AM293" s="3">
        <v>1</v>
      </c>
      <c r="AN293" s="29">
        <v>66.429889298892974</v>
      </c>
      <c r="AO293" s="3">
        <v>5</v>
      </c>
      <c r="AP293" s="29">
        <v>70.716097785977837</v>
      </c>
      <c r="AQ293" s="3">
        <v>4</v>
      </c>
      <c r="AR293" s="28">
        <v>0.27631671370108252</v>
      </c>
      <c r="AS293" s="38">
        <v>5</v>
      </c>
      <c r="AT293" s="28">
        <v>8.4640712763896939E-2</v>
      </c>
      <c r="AU293" s="38">
        <v>1</v>
      </c>
      <c r="AV293" s="28">
        <v>0.61599824877981091</v>
      </c>
      <c r="AW293" s="38">
        <v>1</v>
      </c>
      <c r="AX293" s="31">
        <v>1.2060153121850878</v>
      </c>
      <c r="AY293" s="38">
        <v>2</v>
      </c>
      <c r="AZ293" s="28">
        <v>8.9041387232968849E-3</v>
      </c>
      <c r="BA293" s="38">
        <v>1</v>
      </c>
      <c r="BB293" s="28">
        <v>6.2126123725956189E-2</v>
      </c>
      <c r="BC293" s="38">
        <v>4</v>
      </c>
      <c r="BD293" s="58">
        <v>1.83</v>
      </c>
      <c r="BE293" s="38">
        <v>5</v>
      </c>
      <c r="BF293" s="42">
        <v>103.28</v>
      </c>
      <c r="BG293" s="38">
        <v>4</v>
      </c>
      <c r="BH293" s="1">
        <v>6.4814814814814811E-2</v>
      </c>
      <c r="BI293" s="38">
        <v>3</v>
      </c>
      <c r="BJ293" s="43">
        <v>4.5534152860187867E-2</v>
      </c>
      <c r="BK293" s="44">
        <v>3</v>
      </c>
      <c r="BL293" s="43">
        <v>8.7530712530712526E-2</v>
      </c>
      <c r="BM293" s="38">
        <v>1</v>
      </c>
      <c r="BN293" s="37">
        <v>0.18679999999999999</v>
      </c>
      <c r="BO293" s="38">
        <v>5</v>
      </c>
      <c r="BP293" s="1">
        <v>0</v>
      </c>
      <c r="BQ293" s="38">
        <v>2</v>
      </c>
      <c r="BR293" s="36">
        <v>94.460794951635279</v>
      </c>
      <c r="BS293" s="38">
        <v>4</v>
      </c>
      <c r="BT293" s="29">
        <v>6</v>
      </c>
      <c r="BU293" s="3">
        <v>3</v>
      </c>
      <c r="BV293" s="37"/>
      <c r="BW293" s="38">
        <v>1</v>
      </c>
      <c r="BX293" s="120">
        <v>0.52</v>
      </c>
      <c r="BY293" s="89" t="s">
        <v>71</v>
      </c>
    </row>
    <row r="294" spans="2:77" ht="12">
      <c r="B294" s="77" t="s">
        <v>344</v>
      </c>
      <c r="C294" s="81">
        <v>1714</v>
      </c>
      <c r="D294" s="77" t="s">
        <v>356</v>
      </c>
      <c r="E294" s="39" t="s">
        <v>58</v>
      </c>
      <c r="F294" s="3">
        <v>6.8</v>
      </c>
      <c r="G294" s="3">
        <v>4</v>
      </c>
      <c r="H294" s="4">
        <v>56.85</v>
      </c>
      <c r="I294" s="3">
        <v>4</v>
      </c>
      <c r="J294" s="5">
        <v>54.637592137592137</v>
      </c>
      <c r="K294" s="3">
        <v>2</v>
      </c>
      <c r="L294" s="82">
        <v>0</v>
      </c>
      <c r="M294" s="3"/>
      <c r="N294" s="1">
        <v>0.70913277052954715</v>
      </c>
      <c r="O294" s="3">
        <v>1</v>
      </c>
      <c r="P294" s="44">
        <v>1</v>
      </c>
      <c r="Q294" s="3">
        <v>3</v>
      </c>
      <c r="R294" s="70">
        <v>0</v>
      </c>
      <c r="S294" s="3">
        <v>0</v>
      </c>
      <c r="T294" s="28">
        <v>0.39307884856070086</v>
      </c>
      <c r="U294" s="3">
        <v>4</v>
      </c>
      <c r="V294" s="114">
        <v>60.14</v>
      </c>
      <c r="W294" s="3">
        <v>5</v>
      </c>
      <c r="X294" s="115">
        <v>89.24</v>
      </c>
      <c r="Y294" s="3">
        <v>5</v>
      </c>
      <c r="Z294" s="115">
        <v>45.95</v>
      </c>
      <c r="AA294" s="3">
        <v>4</v>
      </c>
      <c r="AB294" s="115">
        <v>29.31</v>
      </c>
      <c r="AC294" s="3">
        <v>3</v>
      </c>
      <c r="AD294" s="73">
        <v>5.5555555555555601E-2</v>
      </c>
      <c r="AE294" s="3">
        <v>1</v>
      </c>
      <c r="AF294" s="73">
        <v>2.1178637200736702E-2</v>
      </c>
      <c r="AG294" s="3">
        <v>1</v>
      </c>
      <c r="AH294" s="73">
        <v>5.3712480252764698E-2</v>
      </c>
      <c r="AI294" s="3">
        <v>2</v>
      </c>
      <c r="AJ294" s="73">
        <v>5.5118110236220499E-2</v>
      </c>
      <c r="AK294" s="3">
        <v>3</v>
      </c>
      <c r="AL294" s="73">
        <v>0.86694290976058896</v>
      </c>
      <c r="AM294" s="3">
        <v>1</v>
      </c>
      <c r="AN294" s="29">
        <v>0</v>
      </c>
      <c r="AO294" s="3">
        <v>1</v>
      </c>
      <c r="AP294" s="29">
        <v>0</v>
      </c>
      <c r="AQ294" s="3">
        <v>1</v>
      </c>
      <c r="AR294" s="28">
        <v>0.22708127090177685</v>
      </c>
      <c r="AS294" s="38">
        <v>4</v>
      </c>
      <c r="AT294" s="28">
        <v>5.9809027391716216E-2</v>
      </c>
      <c r="AU294" s="38">
        <v>1</v>
      </c>
      <c r="AV294" s="28">
        <v>0.61599824877981091</v>
      </c>
      <c r="AW294" s="38">
        <v>1</v>
      </c>
      <c r="AX294" s="31">
        <v>1.2060153121850878</v>
      </c>
      <c r="AY294" s="38">
        <v>2</v>
      </c>
      <c r="AZ294" s="28">
        <v>2.6510643299502396E-2</v>
      </c>
      <c r="BA294" s="38">
        <v>1</v>
      </c>
      <c r="BB294" s="28">
        <v>6.5005539942389876E-2</v>
      </c>
      <c r="BC294" s="38">
        <v>4</v>
      </c>
      <c r="BD294" s="58">
        <v>2.5</v>
      </c>
      <c r="BE294" s="38">
        <v>5</v>
      </c>
      <c r="BF294" s="42">
        <v>21.44</v>
      </c>
      <c r="BG294" s="38">
        <v>3</v>
      </c>
      <c r="BH294" s="1">
        <v>0</v>
      </c>
      <c r="BI294" s="38">
        <v>1</v>
      </c>
      <c r="BJ294" s="43">
        <v>0.2276707643009393</v>
      </c>
      <c r="BK294" s="44">
        <v>3</v>
      </c>
      <c r="BL294" s="37">
        <v>0.64534796332481592</v>
      </c>
      <c r="BM294" s="38">
        <v>1</v>
      </c>
      <c r="BN294" s="37">
        <v>0.42909999999999998</v>
      </c>
      <c r="BO294" s="38">
        <v>3</v>
      </c>
      <c r="BP294" s="1">
        <v>0</v>
      </c>
      <c r="BQ294" s="38">
        <v>2</v>
      </c>
      <c r="BR294" s="36">
        <v>73.215182607447801</v>
      </c>
      <c r="BS294" s="38">
        <v>5</v>
      </c>
      <c r="BT294" s="29">
        <v>5</v>
      </c>
      <c r="BU294" s="3">
        <v>3</v>
      </c>
      <c r="BV294" s="37"/>
      <c r="BW294" s="38">
        <v>1</v>
      </c>
      <c r="BX294" s="120">
        <v>0.4514285714285714</v>
      </c>
      <c r="BY294" s="90" t="s">
        <v>177</v>
      </c>
    </row>
    <row r="295" spans="2:77" ht="12">
      <c r="B295" s="76" t="s">
        <v>357</v>
      </c>
      <c r="C295" s="38">
        <v>1801</v>
      </c>
      <c r="D295" s="76" t="s">
        <v>358</v>
      </c>
      <c r="E295" s="39" t="s">
        <v>58</v>
      </c>
      <c r="F295" s="3">
        <v>2.8</v>
      </c>
      <c r="G295" s="3">
        <v>5</v>
      </c>
      <c r="H295" s="4">
        <v>24.27</v>
      </c>
      <c r="I295" s="3">
        <v>5</v>
      </c>
      <c r="J295" s="5">
        <v>55.952202014128957</v>
      </c>
      <c r="K295" s="3">
        <v>2</v>
      </c>
      <c r="L295" s="82">
        <v>4592</v>
      </c>
      <c r="M295" s="3">
        <v>1</v>
      </c>
      <c r="N295" s="1">
        <v>0.99973704969760713</v>
      </c>
      <c r="O295" s="3">
        <v>5</v>
      </c>
      <c r="P295" s="44">
        <v>2</v>
      </c>
      <c r="Q295" s="3">
        <v>2</v>
      </c>
      <c r="R295" s="70">
        <v>0.25981873111782477</v>
      </c>
      <c r="S295" s="3">
        <v>2</v>
      </c>
      <c r="T295" s="28">
        <v>0.16715814506539833</v>
      </c>
      <c r="U295" s="3">
        <v>5</v>
      </c>
      <c r="V295" s="113">
        <v>81.5</v>
      </c>
      <c r="W295" s="3">
        <v>3</v>
      </c>
      <c r="X295" s="36">
        <v>105.38</v>
      </c>
      <c r="Y295" s="3">
        <v>3</v>
      </c>
      <c r="Z295" s="36">
        <v>66.989999999999995</v>
      </c>
      <c r="AA295" s="3">
        <v>4</v>
      </c>
      <c r="AB295" s="36">
        <v>38.68</v>
      </c>
      <c r="AC295" s="3">
        <v>2</v>
      </c>
      <c r="AD295" s="73">
        <v>2.2312373225152098E-2</v>
      </c>
      <c r="AE295" s="3">
        <v>3</v>
      </c>
      <c r="AF295" s="73">
        <v>1.3932868904369801E-2</v>
      </c>
      <c r="AG295" s="3">
        <v>3</v>
      </c>
      <c r="AH295" s="73">
        <v>6.4067742450870796E-2</v>
      </c>
      <c r="AI295" s="3">
        <v>2</v>
      </c>
      <c r="AJ295" s="73">
        <v>4.0719696969697003E-2</v>
      </c>
      <c r="AK295" s="3">
        <v>3</v>
      </c>
      <c r="AL295" s="73">
        <v>0.97579339947927701</v>
      </c>
      <c r="AM295" s="3">
        <v>3</v>
      </c>
      <c r="AN295" s="29">
        <v>80.556177485375059</v>
      </c>
      <c r="AO295" s="3">
        <v>5</v>
      </c>
      <c r="AP295" s="29">
        <v>79.166307861001542</v>
      </c>
      <c r="AQ295" s="3">
        <v>5</v>
      </c>
      <c r="AR295" s="28">
        <v>7.6712993707659119E-2</v>
      </c>
      <c r="AS295" s="38">
        <v>1</v>
      </c>
      <c r="AT295" s="28">
        <v>0.19583659335245876</v>
      </c>
      <c r="AU295" s="38">
        <v>2</v>
      </c>
      <c r="AV295" s="28">
        <v>0.58273139218494785</v>
      </c>
      <c r="AW295" s="38">
        <v>2</v>
      </c>
      <c r="AX295" s="31">
        <v>1.1271884414393347</v>
      </c>
      <c r="AY295" s="38">
        <v>2</v>
      </c>
      <c r="AZ295" s="28">
        <v>0.43502919759580871</v>
      </c>
      <c r="BA295" s="38">
        <v>5</v>
      </c>
      <c r="BB295" s="28">
        <v>8.6819098949846421E-2</v>
      </c>
      <c r="BC295" s="38">
        <v>4</v>
      </c>
      <c r="BD295" s="32">
        <v>0.69</v>
      </c>
      <c r="BE295" s="38">
        <v>4</v>
      </c>
      <c r="BF295" s="3">
        <v>135.13</v>
      </c>
      <c r="BG295" s="38">
        <v>4</v>
      </c>
      <c r="BH295" s="1">
        <v>0</v>
      </c>
      <c r="BI295" s="38">
        <v>1</v>
      </c>
      <c r="BJ295" s="37">
        <v>0.4553415286018786</v>
      </c>
      <c r="BK295" s="38">
        <v>5</v>
      </c>
      <c r="BL295" s="37">
        <v>0.18589180369022218</v>
      </c>
      <c r="BM295" s="38">
        <v>5</v>
      </c>
      <c r="BN295" s="37">
        <v>0.31259999999999999</v>
      </c>
      <c r="BO295" s="38">
        <v>4</v>
      </c>
      <c r="BP295" s="1">
        <v>3.875864789380524E-4</v>
      </c>
      <c r="BQ295" s="38">
        <v>1</v>
      </c>
      <c r="BR295" s="36">
        <v>56.127300974530392</v>
      </c>
      <c r="BS295" s="38">
        <v>5</v>
      </c>
      <c r="BT295" s="29">
        <v>280</v>
      </c>
      <c r="BU295" s="3">
        <v>1</v>
      </c>
      <c r="BV295" s="37">
        <v>51.938457272706913</v>
      </c>
      <c r="BW295" s="38">
        <v>4</v>
      </c>
      <c r="BX295" s="120">
        <v>0.70285714285714285</v>
      </c>
      <c r="BY295" s="87" t="s">
        <v>59</v>
      </c>
    </row>
    <row r="296" spans="2:77" ht="15.75" customHeight="1">
      <c r="B296" s="77" t="s">
        <v>357</v>
      </c>
      <c r="C296" s="38">
        <v>1802</v>
      </c>
      <c r="D296" s="78" t="s">
        <v>359</v>
      </c>
      <c r="E296" s="39" t="s">
        <v>58</v>
      </c>
      <c r="F296" s="3">
        <v>10.9</v>
      </c>
      <c r="G296" s="3">
        <v>4</v>
      </c>
      <c r="H296" s="4">
        <v>61.75</v>
      </c>
      <c r="I296" s="3">
        <v>3</v>
      </c>
      <c r="J296" s="5">
        <v>60.719216769172832</v>
      </c>
      <c r="K296" s="3">
        <v>2</v>
      </c>
      <c r="L296" s="82">
        <v>759</v>
      </c>
      <c r="M296" s="3">
        <v>2</v>
      </c>
      <c r="N296" s="1">
        <v>0.8293243576061079</v>
      </c>
      <c r="O296" s="3">
        <v>1</v>
      </c>
      <c r="P296" s="44">
        <v>3</v>
      </c>
      <c r="Q296" s="3">
        <v>1</v>
      </c>
      <c r="R296" s="70">
        <v>0.35575942915392456</v>
      </c>
      <c r="S296" s="3">
        <v>1</v>
      </c>
      <c r="T296" s="28">
        <v>0.33117717003567193</v>
      </c>
      <c r="U296" s="3">
        <v>4</v>
      </c>
      <c r="V296" s="113">
        <v>48.34</v>
      </c>
      <c r="W296" s="3">
        <v>4</v>
      </c>
      <c r="X296" s="36">
        <v>94.85</v>
      </c>
      <c r="Y296" s="3">
        <v>4</v>
      </c>
      <c r="Z296" s="36">
        <v>33.15</v>
      </c>
      <c r="AA296" s="3">
        <v>5</v>
      </c>
      <c r="AB296" s="36">
        <v>16.760000000000002</v>
      </c>
      <c r="AC296" s="3">
        <v>3</v>
      </c>
      <c r="AD296" s="73">
        <v>2.5927403270841601E-2</v>
      </c>
      <c r="AE296" s="3">
        <v>2</v>
      </c>
      <c r="AF296" s="73">
        <v>1.71521285637024E-2</v>
      </c>
      <c r="AG296" s="3">
        <v>2</v>
      </c>
      <c r="AH296" s="73">
        <v>9.4726870855699405E-2</v>
      </c>
      <c r="AI296" s="3">
        <v>1</v>
      </c>
      <c r="AJ296" s="73">
        <v>6.4205457463884397E-2</v>
      </c>
      <c r="AK296" s="3">
        <v>2</v>
      </c>
      <c r="AL296" s="73">
        <v>0.93077339102217405</v>
      </c>
      <c r="AM296" s="3">
        <v>1</v>
      </c>
      <c r="AN296" s="29">
        <v>75.713743037706138</v>
      </c>
      <c r="AO296" s="3">
        <v>5</v>
      </c>
      <c r="AP296" s="29">
        <v>80.714261047168449</v>
      </c>
      <c r="AQ296" s="3">
        <v>5</v>
      </c>
      <c r="AR296" s="28">
        <v>0.31446423907744531</v>
      </c>
      <c r="AS296" s="38">
        <v>5</v>
      </c>
      <c r="AT296" s="28">
        <v>0.24643677066586461</v>
      </c>
      <c r="AU296" s="38">
        <v>3</v>
      </c>
      <c r="AV296" s="28">
        <v>0.58273139218494785</v>
      </c>
      <c r="AW296" s="38">
        <v>3</v>
      </c>
      <c r="AX296" s="31">
        <v>1.1271884414393347</v>
      </c>
      <c r="AY296" s="38">
        <v>2</v>
      </c>
      <c r="AZ296" s="28">
        <v>9.1274629255063258E-2</v>
      </c>
      <c r="BA296" s="38">
        <v>4</v>
      </c>
      <c r="BB296" s="28">
        <v>0.11834957788571371</v>
      </c>
      <c r="BC296" s="38">
        <v>5</v>
      </c>
      <c r="BD296" s="32">
        <v>0.55000000000000004</v>
      </c>
      <c r="BE296" s="38">
        <v>4</v>
      </c>
      <c r="BF296" s="3">
        <v>3889.4199999999937</v>
      </c>
      <c r="BG296" s="38">
        <v>5</v>
      </c>
      <c r="BH296" s="1">
        <v>0</v>
      </c>
      <c r="BI296" s="38">
        <v>1</v>
      </c>
      <c r="BJ296" s="37">
        <v>0</v>
      </c>
      <c r="BK296" s="38">
        <v>1</v>
      </c>
      <c r="BL296" s="37">
        <v>0.11953773925604912</v>
      </c>
      <c r="BM296" s="38">
        <v>1</v>
      </c>
      <c r="BN296" s="37">
        <v>0.2354</v>
      </c>
      <c r="BO296" s="38">
        <v>5</v>
      </c>
      <c r="BP296" s="1">
        <v>2.2463878329345081E-3</v>
      </c>
      <c r="BQ296" s="38">
        <v>3</v>
      </c>
      <c r="BR296" s="36">
        <v>92.793115812119026</v>
      </c>
      <c r="BS296" s="38">
        <v>4</v>
      </c>
      <c r="BT296" s="29">
        <v>11</v>
      </c>
      <c r="BU296" s="3">
        <v>2</v>
      </c>
      <c r="BV296" s="37">
        <v>59.440285445534293</v>
      </c>
      <c r="BW296" s="38">
        <v>5</v>
      </c>
      <c r="BX296" s="120">
        <v>0.5714285714285714</v>
      </c>
      <c r="BY296" s="88" t="s">
        <v>65</v>
      </c>
    </row>
    <row r="297" spans="2:77" ht="15.75" customHeight="1">
      <c r="B297" s="76" t="s">
        <v>357</v>
      </c>
      <c r="C297" s="38">
        <v>1803</v>
      </c>
      <c r="D297" s="76" t="s">
        <v>360</v>
      </c>
      <c r="E297" s="39" t="s">
        <v>58</v>
      </c>
      <c r="F297" s="3">
        <v>14.2</v>
      </c>
      <c r="G297" s="3">
        <v>3</v>
      </c>
      <c r="H297" s="4">
        <v>68.53</v>
      </c>
      <c r="I297" s="3">
        <v>3</v>
      </c>
      <c r="J297" s="5">
        <v>76.619718309859152</v>
      </c>
      <c r="K297" s="3">
        <v>1</v>
      </c>
      <c r="L297" s="82">
        <v>415</v>
      </c>
      <c r="M297" s="3">
        <v>2</v>
      </c>
      <c r="N297" s="1">
        <v>0.65949382565105763</v>
      </c>
      <c r="O297" s="3">
        <v>1</v>
      </c>
      <c r="P297" s="44">
        <v>6</v>
      </c>
      <c r="Q297" s="3">
        <v>1</v>
      </c>
      <c r="R297" s="70">
        <v>0.32044198895027626</v>
      </c>
      <c r="S297" s="3">
        <v>1</v>
      </c>
      <c r="T297" s="28">
        <v>0.33745541022592151</v>
      </c>
      <c r="U297" s="3">
        <v>4</v>
      </c>
      <c r="V297" s="113">
        <v>67.19</v>
      </c>
      <c r="W297" s="3">
        <v>2</v>
      </c>
      <c r="X297" s="36">
        <v>96.53</v>
      </c>
      <c r="Y297" s="3">
        <v>2</v>
      </c>
      <c r="Z297" s="36">
        <v>32.54</v>
      </c>
      <c r="AA297" s="3">
        <v>4</v>
      </c>
      <c r="AB297" s="36">
        <v>11.34</v>
      </c>
      <c r="AC297" s="3">
        <v>4</v>
      </c>
      <c r="AD297" s="73">
        <v>1.7325524646168902E-2</v>
      </c>
      <c r="AE297" s="3">
        <v>4</v>
      </c>
      <c r="AF297" s="73">
        <v>7.9438025210084601E-3</v>
      </c>
      <c r="AG297" s="3">
        <v>4</v>
      </c>
      <c r="AH297" s="73">
        <v>6.1515151515151502E-2</v>
      </c>
      <c r="AI297" s="3">
        <v>2</v>
      </c>
      <c r="AJ297" s="73">
        <v>8.0291970802919693E-2</v>
      </c>
      <c r="AK297" s="3">
        <v>2</v>
      </c>
      <c r="AL297" s="73">
        <v>0.99166228991596606</v>
      </c>
      <c r="AM297" s="3">
        <v>5</v>
      </c>
      <c r="AN297" s="29">
        <v>43.44701130039568</v>
      </c>
      <c r="AO297" s="3">
        <v>3</v>
      </c>
      <c r="AP297" s="29">
        <v>51.722632500471043</v>
      </c>
      <c r="AQ297" s="3">
        <v>3</v>
      </c>
      <c r="AR297" s="28">
        <v>0.28721638757412482</v>
      </c>
      <c r="AS297" s="38">
        <v>5</v>
      </c>
      <c r="AT297" s="28">
        <v>0.12689147983769306</v>
      </c>
      <c r="AU297" s="38">
        <v>2</v>
      </c>
      <c r="AV297" s="28">
        <v>0.58273139218494785</v>
      </c>
      <c r="AW297" s="38">
        <v>2</v>
      </c>
      <c r="AX297" s="31">
        <v>1.1271884414393347</v>
      </c>
      <c r="AY297" s="38">
        <v>2</v>
      </c>
      <c r="AZ297" s="28">
        <v>0.21045065120220674</v>
      </c>
      <c r="BA297" s="38">
        <v>5</v>
      </c>
      <c r="BB297" s="28">
        <v>0.12582690363676724</v>
      </c>
      <c r="BC297" s="38">
        <v>5</v>
      </c>
      <c r="BD297" s="32">
        <v>0.75</v>
      </c>
      <c r="BE297" s="38">
        <v>4</v>
      </c>
      <c r="BF297" s="3">
        <v>163.86</v>
      </c>
      <c r="BG297" s="38">
        <v>4</v>
      </c>
      <c r="BH297" s="1">
        <v>0.45</v>
      </c>
      <c r="BI297" s="38">
        <v>4</v>
      </c>
      <c r="BJ297" s="37">
        <v>0.2276707643009393</v>
      </c>
      <c r="BK297" s="38">
        <v>3</v>
      </c>
      <c r="BL297" s="37">
        <v>0.29315561370512716</v>
      </c>
      <c r="BM297" s="38">
        <v>1</v>
      </c>
      <c r="BN297" s="37">
        <v>0.31519999999999998</v>
      </c>
      <c r="BO297" s="38">
        <v>4</v>
      </c>
      <c r="BP297" s="1">
        <v>0</v>
      </c>
      <c r="BQ297" s="38">
        <v>2</v>
      </c>
      <c r="BR297" s="36">
        <v>89.748065146698409</v>
      </c>
      <c r="BS297" s="38">
        <v>4</v>
      </c>
      <c r="BT297" s="29">
        <v>36</v>
      </c>
      <c r="BU297" s="3">
        <v>1</v>
      </c>
      <c r="BV297" s="37">
        <v>68.45498992744497</v>
      </c>
      <c r="BW297" s="38">
        <v>5</v>
      </c>
      <c r="BX297" s="120">
        <v>0.60571428571428576</v>
      </c>
      <c r="BY297" s="88" t="s">
        <v>65</v>
      </c>
    </row>
    <row r="298" spans="2:77" ht="15.75" customHeight="1">
      <c r="B298" s="76" t="s">
        <v>357</v>
      </c>
      <c r="C298" s="38">
        <v>1804</v>
      </c>
      <c r="D298" s="76" t="s">
        <v>361</v>
      </c>
      <c r="E298" s="39" t="s">
        <v>58</v>
      </c>
      <c r="F298" s="3">
        <v>8.1</v>
      </c>
      <c r="G298" s="3">
        <v>4</v>
      </c>
      <c r="H298" s="4">
        <v>49.01</v>
      </c>
      <c r="I298" s="3">
        <v>4</v>
      </c>
      <c r="J298" s="5">
        <v>37.668656472319896</v>
      </c>
      <c r="K298" s="3">
        <v>4</v>
      </c>
      <c r="L298" s="82">
        <v>569</v>
      </c>
      <c r="M298" s="3">
        <v>2</v>
      </c>
      <c r="N298" s="1">
        <v>0.81796391527935153</v>
      </c>
      <c r="O298" s="3">
        <v>1</v>
      </c>
      <c r="P298" s="44">
        <v>5</v>
      </c>
      <c r="Q298" s="3">
        <v>1</v>
      </c>
      <c r="R298" s="70">
        <v>0.30312499999999998</v>
      </c>
      <c r="S298" s="3">
        <v>2</v>
      </c>
      <c r="T298" s="28">
        <v>0.21659928656361477</v>
      </c>
      <c r="U298" s="3">
        <v>5</v>
      </c>
      <c r="V298" s="113">
        <v>63.87</v>
      </c>
      <c r="W298" s="3">
        <v>4</v>
      </c>
      <c r="X298" s="36">
        <v>95.42</v>
      </c>
      <c r="Y298" s="3">
        <v>4</v>
      </c>
      <c r="Z298" s="36">
        <v>46.24</v>
      </c>
      <c r="AA298" s="3">
        <v>4</v>
      </c>
      <c r="AB298" s="36">
        <v>27.05</v>
      </c>
      <c r="AC298" s="3">
        <v>3</v>
      </c>
      <c r="AD298" s="73">
        <v>3.3584094572810301E-2</v>
      </c>
      <c r="AE298" s="3">
        <v>2</v>
      </c>
      <c r="AF298" s="73">
        <v>1.8073126650910699E-2</v>
      </c>
      <c r="AG298" s="3">
        <v>2</v>
      </c>
      <c r="AH298" s="73">
        <v>6.9051064709530693E-2</v>
      </c>
      <c r="AI298" s="3">
        <v>2</v>
      </c>
      <c r="AJ298" s="73">
        <v>6.6939192641798706E-2</v>
      </c>
      <c r="AK298" s="3">
        <v>2</v>
      </c>
      <c r="AL298" s="73">
        <v>0.95043792576115704</v>
      </c>
      <c r="AM298" s="3">
        <v>1</v>
      </c>
      <c r="AN298" s="29">
        <v>64.102564102564159</v>
      </c>
      <c r="AO298" s="3">
        <v>5</v>
      </c>
      <c r="AP298" s="29">
        <v>75.641025641025678</v>
      </c>
      <c r="AQ298" s="3">
        <v>5</v>
      </c>
      <c r="AR298" s="28">
        <v>0.19903510391389331</v>
      </c>
      <c r="AS298" s="38">
        <v>3</v>
      </c>
      <c r="AT298" s="28">
        <v>0.33175584545790915</v>
      </c>
      <c r="AU298" s="38">
        <v>3</v>
      </c>
      <c r="AV298" s="28">
        <v>0.58273139218494785</v>
      </c>
      <c r="AW298" s="38">
        <v>3</v>
      </c>
      <c r="AX298" s="31">
        <v>1.1271884414393347</v>
      </c>
      <c r="AY298" s="38">
        <v>1</v>
      </c>
      <c r="AZ298" s="28">
        <v>0.19326117976395257</v>
      </c>
      <c r="BA298" s="38">
        <v>5</v>
      </c>
      <c r="BB298" s="28">
        <v>9.7047409061249923E-2</v>
      </c>
      <c r="BC298" s="38">
        <v>5</v>
      </c>
      <c r="BD298" s="32">
        <v>-1.96</v>
      </c>
      <c r="BE298" s="38">
        <v>3</v>
      </c>
      <c r="BF298" s="3">
        <v>811.23000000000013</v>
      </c>
      <c r="BG298" s="38">
        <v>5</v>
      </c>
      <c r="BH298" s="1">
        <v>1</v>
      </c>
      <c r="BI298" s="38">
        <v>5</v>
      </c>
      <c r="BJ298" s="37">
        <v>0.2276707643009393</v>
      </c>
      <c r="BK298" s="38">
        <v>3</v>
      </c>
      <c r="BL298" s="37">
        <v>0.28621654588505419</v>
      </c>
      <c r="BM298" s="38">
        <v>3</v>
      </c>
      <c r="BN298" s="37">
        <v>0.33079999999999998</v>
      </c>
      <c r="BO298" s="38">
        <v>4</v>
      </c>
      <c r="BP298" s="1">
        <v>4.9127250261406366E-2</v>
      </c>
      <c r="BQ298" s="38">
        <v>1</v>
      </c>
      <c r="BR298" s="36">
        <v>55.977089658739352</v>
      </c>
      <c r="BS298" s="38">
        <v>5</v>
      </c>
      <c r="BT298" s="29">
        <v>154</v>
      </c>
      <c r="BU298" s="3">
        <v>1</v>
      </c>
      <c r="BV298" s="37">
        <v>35.784079762535733</v>
      </c>
      <c r="BW298" s="38">
        <v>3</v>
      </c>
      <c r="BX298" s="120">
        <v>0.64</v>
      </c>
      <c r="BY298" s="86" t="s">
        <v>56</v>
      </c>
    </row>
    <row r="299" spans="2:77" ht="15.75" customHeight="1">
      <c r="B299" s="77" t="s">
        <v>357</v>
      </c>
      <c r="C299" s="38">
        <v>1805</v>
      </c>
      <c r="D299" s="78" t="s">
        <v>362</v>
      </c>
      <c r="E299" s="39" t="s">
        <v>58</v>
      </c>
      <c r="F299" s="3">
        <v>8.9</v>
      </c>
      <c r="G299" s="3">
        <v>4</v>
      </c>
      <c r="H299" s="4">
        <v>52.43</v>
      </c>
      <c r="I299" s="3">
        <v>4</v>
      </c>
      <c r="J299" s="5">
        <v>38.846236636291884</v>
      </c>
      <c r="K299" s="3">
        <v>4</v>
      </c>
      <c r="L299" s="82">
        <v>2614</v>
      </c>
      <c r="M299" s="3">
        <v>1</v>
      </c>
      <c r="N299" s="1">
        <v>0.75588779037054898</v>
      </c>
      <c r="O299" s="3">
        <v>1</v>
      </c>
      <c r="P299" s="44">
        <v>1</v>
      </c>
      <c r="Q299" s="3">
        <v>3</v>
      </c>
      <c r="R299" s="70">
        <v>0.32647814910025708</v>
      </c>
      <c r="S299" s="3">
        <v>1</v>
      </c>
      <c r="T299" s="28">
        <v>0.26760998810939368</v>
      </c>
      <c r="U299" s="3">
        <v>5</v>
      </c>
      <c r="V299" s="113">
        <v>62.73</v>
      </c>
      <c r="W299" s="3">
        <v>2</v>
      </c>
      <c r="X299" s="36">
        <v>95.32</v>
      </c>
      <c r="Y299" s="3">
        <v>5</v>
      </c>
      <c r="Z299" s="36">
        <v>39.42</v>
      </c>
      <c r="AA299" s="3">
        <v>5</v>
      </c>
      <c r="AB299" s="36">
        <v>17.440000000000001</v>
      </c>
      <c r="AC299" s="3">
        <v>3</v>
      </c>
      <c r="AD299" s="73">
        <v>1.62569389373514E-2</v>
      </c>
      <c r="AE299" s="3">
        <v>4</v>
      </c>
      <c r="AF299" s="73">
        <v>2.3491669253854899E-2</v>
      </c>
      <c r="AG299" s="3">
        <v>1</v>
      </c>
      <c r="AH299" s="73">
        <v>8.8963963963963999E-2</v>
      </c>
      <c r="AI299" s="3">
        <v>1</v>
      </c>
      <c r="AJ299" s="73">
        <v>6.7156348373557204E-2</v>
      </c>
      <c r="AK299" s="3">
        <v>2</v>
      </c>
      <c r="AL299" s="73">
        <v>0.96916071613370602</v>
      </c>
      <c r="AM299" s="3">
        <v>2</v>
      </c>
      <c r="AN299" s="29">
        <v>37.142857142857146</v>
      </c>
      <c r="AO299" s="3">
        <v>3</v>
      </c>
      <c r="AP299" s="29">
        <v>54.285714285714313</v>
      </c>
      <c r="AQ299" s="3">
        <v>3</v>
      </c>
      <c r="AR299" s="28">
        <v>0.21963324414767371</v>
      </c>
      <c r="AS299" s="38">
        <v>4</v>
      </c>
      <c r="AT299" s="28">
        <v>0.23400704021912413</v>
      </c>
      <c r="AU299" s="38">
        <v>3</v>
      </c>
      <c r="AV299" s="28">
        <v>0.58273139218494785</v>
      </c>
      <c r="AW299" s="38">
        <v>3</v>
      </c>
      <c r="AX299" s="31">
        <v>1.1271884414393347</v>
      </c>
      <c r="AY299" s="38">
        <v>1</v>
      </c>
      <c r="AZ299" s="28">
        <v>0.21765074098893333</v>
      </c>
      <c r="BA299" s="38">
        <v>5</v>
      </c>
      <c r="BB299" s="28">
        <v>0.11113532657954515</v>
      </c>
      <c r="BC299" s="38">
        <v>5</v>
      </c>
      <c r="BD299" s="32">
        <v>-3.22</v>
      </c>
      <c r="BE299" s="38">
        <v>2</v>
      </c>
      <c r="BF299" s="3">
        <v>1446.3700000000001</v>
      </c>
      <c r="BG299" s="38">
        <v>5</v>
      </c>
      <c r="BH299" s="1">
        <v>0</v>
      </c>
      <c r="BI299" s="38">
        <v>1</v>
      </c>
      <c r="BJ299" s="37">
        <v>0</v>
      </c>
      <c r="BK299" s="38">
        <v>1</v>
      </c>
      <c r="BL299" s="37">
        <v>0.48848047259599608</v>
      </c>
      <c r="BM299" s="38">
        <v>2</v>
      </c>
      <c r="BN299" s="37">
        <v>0.29449999999999998</v>
      </c>
      <c r="BO299" s="38">
        <v>4</v>
      </c>
      <c r="BP299" s="1">
        <v>4.645372810953655E-3</v>
      </c>
      <c r="BQ299" s="38">
        <v>2</v>
      </c>
      <c r="BR299" s="36">
        <v>67.847461821367531</v>
      </c>
      <c r="BS299" s="38">
        <v>5</v>
      </c>
      <c r="BT299" s="29">
        <v>44</v>
      </c>
      <c r="BU299" s="3">
        <v>1</v>
      </c>
      <c r="BV299" s="37">
        <v>34.554328525348083</v>
      </c>
      <c r="BW299" s="38">
        <v>3</v>
      </c>
      <c r="BX299" s="120">
        <v>0.57714285714285718</v>
      </c>
      <c r="BY299" s="88" t="s">
        <v>65</v>
      </c>
    </row>
    <row r="300" spans="2:77" ht="12">
      <c r="B300" s="76" t="s">
        <v>363</v>
      </c>
      <c r="C300" s="38">
        <v>1901</v>
      </c>
      <c r="D300" s="76" t="s">
        <v>363</v>
      </c>
      <c r="E300" s="39" t="s">
        <v>58</v>
      </c>
      <c r="F300" s="3">
        <v>4.9000000000000004</v>
      </c>
      <c r="G300" s="3">
        <v>5</v>
      </c>
      <c r="H300" s="4">
        <v>31.94</v>
      </c>
      <c r="I300" s="3">
        <v>5</v>
      </c>
      <c r="J300" s="5">
        <v>54.105677715786015</v>
      </c>
      <c r="K300" s="3">
        <v>2</v>
      </c>
      <c r="L300" s="82">
        <v>2292</v>
      </c>
      <c r="M300" s="3">
        <v>1</v>
      </c>
      <c r="N300" s="1">
        <v>0.99960162889518411</v>
      </c>
      <c r="O300" s="3">
        <v>5</v>
      </c>
      <c r="P300" s="38"/>
      <c r="Q300" s="3"/>
      <c r="R300" s="57">
        <v>0.3</v>
      </c>
      <c r="S300" s="3">
        <v>2</v>
      </c>
      <c r="T300" s="28">
        <v>0.40782122905027934</v>
      </c>
      <c r="U300" s="3">
        <v>3</v>
      </c>
      <c r="V300" s="113">
        <v>78.03</v>
      </c>
      <c r="W300" s="3">
        <v>4</v>
      </c>
      <c r="X300" s="36">
        <v>99.93</v>
      </c>
      <c r="Y300" s="3">
        <v>5</v>
      </c>
      <c r="Z300" s="36">
        <v>63.58</v>
      </c>
      <c r="AA300" s="3">
        <v>3</v>
      </c>
      <c r="AB300" s="36">
        <v>51.48</v>
      </c>
      <c r="AC300" s="3">
        <v>5</v>
      </c>
      <c r="AD300" s="73">
        <v>3.2537960954446797E-2</v>
      </c>
      <c r="AE300" s="3">
        <v>2</v>
      </c>
      <c r="AF300" s="73">
        <v>2.2390591428248299E-2</v>
      </c>
      <c r="AG300" s="3">
        <v>1</v>
      </c>
      <c r="AH300" s="73">
        <v>3.6021505376344097E-2</v>
      </c>
      <c r="AI300" s="3">
        <v>3</v>
      </c>
      <c r="AJ300" s="74">
        <v>0</v>
      </c>
      <c r="AK300" s="3">
        <v>5</v>
      </c>
      <c r="AL300" s="73">
        <v>0.97105054845640604</v>
      </c>
      <c r="AM300" s="3">
        <v>2</v>
      </c>
      <c r="AN300" s="29">
        <v>78.203558572758652</v>
      </c>
      <c r="AO300" s="3">
        <v>5</v>
      </c>
      <c r="AP300" s="29">
        <v>88.460664354889545</v>
      </c>
      <c r="AQ300" s="3">
        <v>5</v>
      </c>
      <c r="AR300" s="28">
        <v>0.12487783031501024</v>
      </c>
      <c r="AS300" s="38">
        <v>2</v>
      </c>
      <c r="AT300" s="28">
        <v>0.21030809645553677</v>
      </c>
      <c r="AU300" s="38">
        <v>2</v>
      </c>
      <c r="AV300" s="28">
        <v>0.65257574289989217</v>
      </c>
      <c r="AW300" s="38">
        <v>2</v>
      </c>
      <c r="AX300" s="31">
        <v>1.1135984262940042</v>
      </c>
      <c r="AY300" s="38">
        <v>1</v>
      </c>
      <c r="AZ300" s="28">
        <v>0.31124019776066758</v>
      </c>
      <c r="BA300" s="38">
        <v>5</v>
      </c>
      <c r="BB300" s="28">
        <v>7.5168189658077825E-2</v>
      </c>
      <c r="BC300" s="38">
        <v>4</v>
      </c>
      <c r="BD300" s="32">
        <v>-2.11</v>
      </c>
      <c r="BE300" s="38">
        <v>2</v>
      </c>
      <c r="BF300" s="3">
        <v>1989.6499999999987</v>
      </c>
      <c r="BG300" s="38">
        <v>5</v>
      </c>
      <c r="BH300" s="1">
        <v>0.27</v>
      </c>
      <c r="BI300" s="38">
        <v>3</v>
      </c>
      <c r="BJ300" s="37">
        <v>4.5534152860187867E-2</v>
      </c>
      <c r="BK300" s="38">
        <v>3</v>
      </c>
      <c r="BL300" s="37">
        <v>0.8486894360603654</v>
      </c>
      <c r="BM300" s="38">
        <v>4</v>
      </c>
      <c r="BN300" s="37">
        <v>0.56759999999999999</v>
      </c>
      <c r="BO300" s="38">
        <v>2</v>
      </c>
      <c r="BP300" s="1">
        <v>0</v>
      </c>
      <c r="BQ300" s="38">
        <v>5</v>
      </c>
      <c r="BR300" s="36">
        <v>26.38766235768734</v>
      </c>
      <c r="BS300" s="38">
        <v>5</v>
      </c>
      <c r="BT300" s="29">
        <v>110</v>
      </c>
      <c r="BU300" s="3">
        <v>1</v>
      </c>
      <c r="BV300" s="63">
        <v>22.091006809219074</v>
      </c>
      <c r="BW300" s="64">
        <v>2</v>
      </c>
      <c r="BX300" s="120">
        <v>0.63428571428571423</v>
      </c>
      <c r="BY300" s="86" t="s">
        <v>56</v>
      </c>
    </row>
    <row r="301" spans="2:77" ht="15.75" customHeight="1">
      <c r="B301" s="76" t="s">
        <v>363</v>
      </c>
      <c r="C301" s="38">
        <v>1902</v>
      </c>
      <c r="D301" s="76" t="s">
        <v>364</v>
      </c>
      <c r="E301" s="39" t="s">
        <v>58</v>
      </c>
      <c r="F301" s="3">
        <v>4.0999999999999996</v>
      </c>
      <c r="G301" s="3">
        <v>5</v>
      </c>
      <c r="H301" s="4">
        <v>29.79</v>
      </c>
      <c r="I301" s="3">
        <v>5</v>
      </c>
      <c r="J301" s="5">
        <v>28.792692613185068</v>
      </c>
      <c r="K301" s="3">
        <v>5</v>
      </c>
      <c r="L301" s="82">
        <v>208</v>
      </c>
      <c r="M301" s="3">
        <v>3</v>
      </c>
      <c r="N301" s="1">
        <v>0.99821291804952772</v>
      </c>
      <c r="O301" s="3">
        <v>4</v>
      </c>
      <c r="P301" s="38"/>
      <c r="Q301" s="3"/>
      <c r="R301" s="70">
        <v>0</v>
      </c>
      <c r="S301" s="3">
        <v>0</v>
      </c>
      <c r="T301" s="28">
        <v>0.18296089385474862</v>
      </c>
      <c r="U301" s="3">
        <v>5</v>
      </c>
      <c r="V301" s="113">
        <v>90.26</v>
      </c>
      <c r="W301" s="3">
        <v>5</v>
      </c>
      <c r="X301" s="36">
        <v>117.68</v>
      </c>
      <c r="Y301" s="3">
        <v>1</v>
      </c>
      <c r="Z301" s="36">
        <v>69</v>
      </c>
      <c r="AA301" s="3">
        <v>3</v>
      </c>
      <c r="AB301" s="36">
        <v>22.64</v>
      </c>
      <c r="AC301" s="3">
        <v>5</v>
      </c>
      <c r="AD301" s="73">
        <v>4.9679487179487197E-2</v>
      </c>
      <c r="AE301" s="3">
        <v>1</v>
      </c>
      <c r="AF301" s="73">
        <v>-1.30718954248366E-3</v>
      </c>
      <c r="AG301" s="3">
        <v>5</v>
      </c>
      <c r="AH301" s="73">
        <v>4.72972972972973E-2</v>
      </c>
      <c r="AI301" s="3">
        <v>3</v>
      </c>
      <c r="AJ301" s="74">
        <v>0</v>
      </c>
      <c r="AK301" s="3">
        <v>5</v>
      </c>
      <c r="AL301" s="73">
        <v>0.99673202614379097</v>
      </c>
      <c r="AM301" s="3">
        <v>5</v>
      </c>
      <c r="AN301" s="29">
        <v>59.375</v>
      </c>
      <c r="AO301" s="3">
        <v>4</v>
      </c>
      <c r="AP301" s="29">
        <v>81.249999999999986</v>
      </c>
      <c r="AQ301" s="3">
        <v>5</v>
      </c>
      <c r="AR301" s="28">
        <v>0.11250318475250583</v>
      </c>
      <c r="AS301" s="38">
        <v>1</v>
      </c>
      <c r="AT301" s="28">
        <v>0.29184875791210635</v>
      </c>
      <c r="AU301" s="38">
        <v>3</v>
      </c>
      <c r="AV301" s="28">
        <v>0.65257574289989217</v>
      </c>
      <c r="AW301" s="38">
        <v>3</v>
      </c>
      <c r="AX301" s="31">
        <v>1.1135984262940042</v>
      </c>
      <c r="AY301" s="38">
        <v>1</v>
      </c>
      <c r="AZ301" s="28">
        <v>0.96736326537467521</v>
      </c>
      <c r="BA301" s="38">
        <v>5</v>
      </c>
      <c r="BB301" s="28">
        <v>8.8750816647231265E-2</v>
      </c>
      <c r="BC301" s="38">
        <v>4</v>
      </c>
      <c r="BD301" s="32">
        <v>-9.2799999999999994</v>
      </c>
      <c r="BE301" s="38">
        <v>1</v>
      </c>
      <c r="BF301" s="3">
        <v>539.62</v>
      </c>
      <c r="BG301" s="38">
        <v>5</v>
      </c>
      <c r="BH301" s="1">
        <v>0.17708333333333331</v>
      </c>
      <c r="BI301" s="38">
        <v>3</v>
      </c>
      <c r="BJ301" s="37">
        <v>0.36754607297063202</v>
      </c>
      <c r="BK301" s="38">
        <v>4</v>
      </c>
      <c r="BL301" s="37">
        <v>0.52206008583690988</v>
      </c>
      <c r="BM301" s="38">
        <v>5</v>
      </c>
      <c r="BN301" s="37">
        <v>0.41370000000000001</v>
      </c>
      <c r="BO301" s="38">
        <v>3</v>
      </c>
      <c r="BP301" s="1">
        <v>1.4128113690328804E-3</v>
      </c>
      <c r="BQ301" s="38">
        <v>4</v>
      </c>
      <c r="BR301" s="36">
        <v>25.187733355707515</v>
      </c>
      <c r="BS301" s="38">
        <v>5</v>
      </c>
      <c r="BT301" s="29">
        <v>22</v>
      </c>
      <c r="BU301" s="3">
        <v>1</v>
      </c>
      <c r="BV301" s="37">
        <v>65.619681940627686</v>
      </c>
      <c r="BW301" s="38">
        <v>5</v>
      </c>
      <c r="BX301" s="120">
        <v>0.70285714285714285</v>
      </c>
      <c r="BY301" s="87" t="s">
        <v>59</v>
      </c>
    </row>
    <row r="302" spans="2:77" ht="15.75" customHeight="1">
      <c r="B302" s="78" t="s">
        <v>363</v>
      </c>
      <c r="C302" s="38">
        <v>1903</v>
      </c>
      <c r="D302" s="78" t="s">
        <v>365</v>
      </c>
      <c r="E302" s="39" t="s">
        <v>58</v>
      </c>
      <c r="F302" s="3">
        <v>2.6</v>
      </c>
      <c r="G302" s="3">
        <v>5</v>
      </c>
      <c r="H302" s="4">
        <v>28.5</v>
      </c>
      <c r="I302" s="3">
        <v>5</v>
      </c>
      <c r="J302" s="5">
        <v>22.180257510729614</v>
      </c>
      <c r="K302" s="3">
        <v>5</v>
      </c>
      <c r="L302" s="82">
        <v>117</v>
      </c>
      <c r="M302" s="3">
        <v>3</v>
      </c>
      <c r="N302" s="1">
        <v>0.99866250557289349</v>
      </c>
      <c r="O302" s="3">
        <v>5</v>
      </c>
      <c r="P302" s="38"/>
      <c r="Q302" s="3"/>
      <c r="R302" s="70">
        <v>0</v>
      </c>
      <c r="S302" s="3">
        <v>0</v>
      </c>
      <c r="T302" s="28">
        <v>0.21508379888268159</v>
      </c>
      <c r="U302" s="3">
        <v>5</v>
      </c>
      <c r="V302" s="113">
        <v>74.5</v>
      </c>
      <c r="W302" s="3">
        <v>4</v>
      </c>
      <c r="X302" s="36">
        <v>92.88</v>
      </c>
      <c r="Y302" s="3">
        <v>2</v>
      </c>
      <c r="Z302" s="36">
        <v>56.8</v>
      </c>
      <c r="AA302" s="3">
        <v>1</v>
      </c>
      <c r="AB302" s="36">
        <v>33.9</v>
      </c>
      <c r="AC302" s="3">
        <v>5</v>
      </c>
      <c r="AD302" s="73">
        <v>2.7689030883919101E-2</v>
      </c>
      <c r="AE302" s="3">
        <v>2</v>
      </c>
      <c r="AF302" s="73">
        <v>1.01744186046512E-2</v>
      </c>
      <c r="AG302" s="3">
        <v>4</v>
      </c>
      <c r="AH302" s="73">
        <v>1.3655462184873899E-2</v>
      </c>
      <c r="AI302" s="3">
        <v>5</v>
      </c>
      <c r="AJ302" s="74">
        <v>0</v>
      </c>
      <c r="AK302" s="3">
        <v>5</v>
      </c>
      <c r="AL302" s="73">
        <v>0.98691860465116299</v>
      </c>
      <c r="AM302" s="3">
        <v>5</v>
      </c>
      <c r="AN302" s="29">
        <v>42.307692307692285</v>
      </c>
      <c r="AO302" s="3">
        <v>3</v>
      </c>
      <c r="AP302" s="29">
        <v>53.846153846153797</v>
      </c>
      <c r="AQ302" s="3">
        <v>3</v>
      </c>
      <c r="AR302" s="28">
        <v>0.10261237795995688</v>
      </c>
      <c r="AS302" s="38">
        <v>1</v>
      </c>
      <c r="AT302" s="28">
        <v>0.82763883126889115</v>
      </c>
      <c r="AU302" s="38">
        <v>5</v>
      </c>
      <c r="AV302" s="28">
        <v>0.65257574289989217</v>
      </c>
      <c r="AW302" s="38">
        <v>5</v>
      </c>
      <c r="AX302" s="31">
        <v>1.1135984262940042</v>
      </c>
      <c r="AY302" s="38">
        <v>1</v>
      </c>
      <c r="AZ302" s="28">
        <v>0.33775620677731144</v>
      </c>
      <c r="BA302" s="38">
        <v>5</v>
      </c>
      <c r="BB302" s="28">
        <v>8.2661216607989155E-2</v>
      </c>
      <c r="BC302" s="38">
        <v>4</v>
      </c>
      <c r="BD302" s="32">
        <v>-0.08</v>
      </c>
      <c r="BE302" s="38">
        <v>4</v>
      </c>
      <c r="BF302" s="3">
        <v>1348.1499999999999</v>
      </c>
      <c r="BG302" s="38">
        <v>5</v>
      </c>
      <c r="BH302" s="1">
        <v>0.4</v>
      </c>
      <c r="BI302" s="38">
        <v>4</v>
      </c>
      <c r="BJ302" s="37">
        <v>0.2276707643009393</v>
      </c>
      <c r="BK302" s="38">
        <v>3</v>
      </c>
      <c r="BL302" s="37">
        <v>0.49327354260089684</v>
      </c>
      <c r="BM302" s="38">
        <v>4</v>
      </c>
      <c r="BN302" s="37">
        <v>0.43280000000000002</v>
      </c>
      <c r="BO302" s="38">
        <v>3</v>
      </c>
      <c r="BP302" s="1">
        <v>0.66256022686721028</v>
      </c>
      <c r="BQ302" s="38">
        <v>4</v>
      </c>
      <c r="BR302" s="36">
        <v>52.812895704781617</v>
      </c>
      <c r="BS302" s="38">
        <v>5</v>
      </c>
      <c r="BT302" s="29">
        <v>29</v>
      </c>
      <c r="BU302" s="3">
        <v>1</v>
      </c>
      <c r="BV302" s="37">
        <v>51.028055877791061</v>
      </c>
      <c r="BW302" s="38">
        <v>4</v>
      </c>
      <c r="BX302" s="120">
        <v>0.7371428571428571</v>
      </c>
      <c r="BY302" s="87" t="s">
        <v>59</v>
      </c>
    </row>
    <row r="303" spans="2:77" ht="15.75" customHeight="1">
      <c r="B303" s="76" t="s">
        <v>363</v>
      </c>
      <c r="C303" s="38">
        <v>1904</v>
      </c>
      <c r="D303" s="76" t="s">
        <v>366</v>
      </c>
      <c r="E303" s="39" t="s">
        <v>58</v>
      </c>
      <c r="F303" s="3">
        <v>6.7</v>
      </c>
      <c r="G303" s="3">
        <v>5</v>
      </c>
      <c r="H303" s="4">
        <v>41.63</v>
      </c>
      <c r="I303" s="3">
        <v>5</v>
      </c>
      <c r="J303" s="5">
        <v>35.27043104237211</v>
      </c>
      <c r="K303" s="3">
        <v>4</v>
      </c>
      <c r="L303" s="82">
        <v>1772</v>
      </c>
      <c r="M303" s="3">
        <v>1</v>
      </c>
      <c r="N303" s="1">
        <v>0.99926645883000187</v>
      </c>
      <c r="O303" s="3">
        <v>5</v>
      </c>
      <c r="P303" s="38">
        <v>1</v>
      </c>
      <c r="Q303" s="3">
        <v>3</v>
      </c>
      <c r="R303" s="57">
        <v>0.32</v>
      </c>
      <c r="S303" s="3">
        <v>1</v>
      </c>
      <c r="T303" s="28">
        <v>0.3589385474860336</v>
      </c>
      <c r="U303" s="3">
        <v>4</v>
      </c>
      <c r="V303" s="113">
        <v>52.87</v>
      </c>
      <c r="W303" s="3">
        <v>5</v>
      </c>
      <c r="X303" s="36">
        <v>93.01</v>
      </c>
      <c r="Y303" s="3">
        <v>5</v>
      </c>
      <c r="Z303" s="36">
        <v>41.07</v>
      </c>
      <c r="AA303" s="3">
        <v>5</v>
      </c>
      <c r="AB303" s="36">
        <v>20.05</v>
      </c>
      <c r="AC303" s="3">
        <v>5</v>
      </c>
      <c r="AD303" s="73">
        <v>4.6261089987325699E-2</v>
      </c>
      <c r="AE303" s="3">
        <v>1</v>
      </c>
      <c r="AF303" s="73">
        <v>4.1135573580532998E-2</v>
      </c>
      <c r="AG303" s="3">
        <v>1</v>
      </c>
      <c r="AH303" s="73">
        <v>0.123003194888179</v>
      </c>
      <c r="AI303" s="3">
        <v>1</v>
      </c>
      <c r="AJ303" s="74">
        <v>0</v>
      </c>
      <c r="AK303" s="3">
        <v>5</v>
      </c>
      <c r="AL303" s="73">
        <v>0.95480880648899202</v>
      </c>
      <c r="AM303" s="3">
        <v>1</v>
      </c>
      <c r="AN303" s="29">
        <v>66.666666666666671</v>
      </c>
      <c r="AO303" s="3">
        <v>5</v>
      </c>
      <c r="AP303" s="29">
        <v>80.392156862745097</v>
      </c>
      <c r="AQ303" s="3">
        <v>5</v>
      </c>
      <c r="AR303" s="28">
        <v>0.1524481713493456</v>
      </c>
      <c r="AS303" s="38">
        <v>2</v>
      </c>
      <c r="AT303" s="28">
        <v>0.29251476657254366</v>
      </c>
      <c r="AU303" s="38">
        <v>3</v>
      </c>
      <c r="AV303" s="28">
        <v>0.65257574289989217</v>
      </c>
      <c r="AW303" s="38">
        <v>3</v>
      </c>
      <c r="AX303" s="31">
        <v>1.1135984262940042</v>
      </c>
      <c r="AY303" s="38">
        <v>1</v>
      </c>
      <c r="AZ303" s="28">
        <v>6.7971806252079242E-2</v>
      </c>
      <c r="BA303" s="38">
        <v>3</v>
      </c>
      <c r="BB303" s="28">
        <v>8.8632170856555545E-2</v>
      </c>
      <c r="BC303" s="38">
        <v>4</v>
      </c>
      <c r="BD303" s="32">
        <v>-1.54</v>
      </c>
      <c r="BE303" s="38">
        <v>3</v>
      </c>
      <c r="BF303" s="3">
        <v>1777.8499999999979</v>
      </c>
      <c r="BG303" s="38">
        <v>5</v>
      </c>
      <c r="BH303" s="1">
        <v>0</v>
      </c>
      <c r="BI303" s="38">
        <v>1</v>
      </c>
      <c r="BJ303" s="37">
        <v>0</v>
      </c>
      <c r="BK303" s="38">
        <v>1</v>
      </c>
      <c r="BL303" s="37">
        <v>0.65575241085445168</v>
      </c>
      <c r="BM303" s="38">
        <v>4</v>
      </c>
      <c r="BN303" s="37">
        <v>0.33510000000000001</v>
      </c>
      <c r="BO303" s="38">
        <v>4</v>
      </c>
      <c r="BP303" s="1">
        <v>0.10994052733658191</v>
      </c>
      <c r="BQ303" s="38">
        <v>1</v>
      </c>
      <c r="BR303" s="36">
        <v>66.389665556434323</v>
      </c>
      <c r="BS303" s="38">
        <v>5</v>
      </c>
      <c r="BT303" s="29">
        <v>53</v>
      </c>
      <c r="BU303" s="3">
        <v>1</v>
      </c>
      <c r="BV303" s="37">
        <v>34.060238878972264</v>
      </c>
      <c r="BW303" s="38">
        <v>3</v>
      </c>
      <c r="BX303" s="120">
        <v>0.59428571428571431</v>
      </c>
      <c r="BY303" s="88" t="s">
        <v>65</v>
      </c>
    </row>
    <row r="304" spans="2:77" ht="15.75" customHeight="1">
      <c r="B304" s="76" t="s">
        <v>363</v>
      </c>
      <c r="C304" s="38">
        <v>1905</v>
      </c>
      <c r="D304" s="76" t="s">
        <v>367</v>
      </c>
      <c r="E304" s="39" t="s">
        <v>58</v>
      </c>
      <c r="F304" s="3">
        <v>3.3</v>
      </c>
      <c r="G304" s="3">
        <v>5</v>
      </c>
      <c r="H304" s="4">
        <v>33.01</v>
      </c>
      <c r="I304" s="3">
        <v>5</v>
      </c>
      <c r="J304" s="5">
        <v>26.597891904014354</v>
      </c>
      <c r="K304" s="3">
        <v>5</v>
      </c>
      <c r="L304" s="82">
        <v>298</v>
      </c>
      <c r="M304" s="3">
        <v>3</v>
      </c>
      <c r="N304" s="1">
        <v>0.99825418994413406</v>
      </c>
      <c r="O304" s="3">
        <v>4</v>
      </c>
      <c r="P304" s="38"/>
      <c r="Q304" s="3"/>
      <c r="R304" s="70">
        <v>0</v>
      </c>
      <c r="S304" s="3">
        <v>0</v>
      </c>
      <c r="T304" s="28">
        <v>0.31564245810055869</v>
      </c>
      <c r="U304" s="3">
        <v>4</v>
      </c>
      <c r="V304" s="113">
        <v>90.33</v>
      </c>
      <c r="W304" s="3">
        <v>2</v>
      </c>
      <c r="X304" s="36">
        <v>105.24</v>
      </c>
      <c r="Y304" s="3">
        <v>2</v>
      </c>
      <c r="Z304" s="36">
        <v>79.23</v>
      </c>
      <c r="AA304" s="3">
        <v>3</v>
      </c>
      <c r="AB304" s="36">
        <v>17.41</v>
      </c>
      <c r="AC304" s="3">
        <v>5</v>
      </c>
      <c r="AD304" s="73">
        <v>1.7652250661959398E-2</v>
      </c>
      <c r="AE304" s="3">
        <v>4</v>
      </c>
      <c r="AF304" s="73">
        <v>8.5295121119072208E-3</v>
      </c>
      <c r="AG304" s="3">
        <v>4</v>
      </c>
      <c r="AH304" s="73">
        <v>3.4146341463414699E-2</v>
      </c>
      <c r="AI304" s="3">
        <v>3</v>
      </c>
      <c r="AJ304" s="74">
        <v>0</v>
      </c>
      <c r="AK304" s="3">
        <v>5</v>
      </c>
      <c r="AL304" s="73">
        <v>0.98669396110542495</v>
      </c>
      <c r="AM304" s="3">
        <v>5</v>
      </c>
      <c r="AN304" s="29">
        <v>63.648875974919669</v>
      </c>
      <c r="AO304" s="3">
        <v>5</v>
      </c>
      <c r="AP304" s="29">
        <v>75.766936840495475</v>
      </c>
      <c r="AQ304" s="3">
        <v>5</v>
      </c>
      <c r="AR304" s="28">
        <v>0.14932077797622778</v>
      </c>
      <c r="AS304" s="38">
        <v>2</v>
      </c>
      <c r="AT304" s="28">
        <v>0.54458021284982261</v>
      </c>
      <c r="AU304" s="38">
        <v>5</v>
      </c>
      <c r="AV304" s="28">
        <v>0.65257574289989217</v>
      </c>
      <c r="AW304" s="38">
        <v>5</v>
      </c>
      <c r="AX304" s="31">
        <v>1.1135984262940042</v>
      </c>
      <c r="AY304" s="38">
        <v>1</v>
      </c>
      <c r="AZ304" s="28">
        <v>0.35461126571113227</v>
      </c>
      <c r="BA304" s="38">
        <v>5</v>
      </c>
      <c r="BB304" s="28">
        <v>8.1388328642160834E-2</v>
      </c>
      <c r="BC304" s="38">
        <v>4</v>
      </c>
      <c r="BD304" s="32">
        <v>-1.18</v>
      </c>
      <c r="BE304" s="38">
        <v>3</v>
      </c>
      <c r="BF304" s="3">
        <v>75.05</v>
      </c>
      <c r="BG304" s="38">
        <v>4</v>
      </c>
      <c r="BH304" s="1">
        <v>0</v>
      </c>
      <c r="BI304" s="38">
        <v>1</v>
      </c>
      <c r="BJ304" s="37">
        <v>0</v>
      </c>
      <c r="BK304" s="38">
        <v>1</v>
      </c>
      <c r="BL304" s="37">
        <v>0.51710654936461387</v>
      </c>
      <c r="BM304" s="38">
        <v>5</v>
      </c>
      <c r="BN304" s="37">
        <v>0.34610000000000002</v>
      </c>
      <c r="BO304" s="38">
        <v>4</v>
      </c>
      <c r="BP304" s="1">
        <v>0.21373866804517097</v>
      </c>
      <c r="BQ304" s="38">
        <v>1</v>
      </c>
      <c r="BR304" s="36">
        <v>49.209566274827729</v>
      </c>
      <c r="BS304" s="38">
        <v>5</v>
      </c>
      <c r="BT304" s="29">
        <v>36</v>
      </c>
      <c r="BU304" s="3">
        <v>1</v>
      </c>
      <c r="BV304" s="37">
        <v>43.323057515909973</v>
      </c>
      <c r="BW304" s="38">
        <v>4</v>
      </c>
      <c r="BX304" s="120">
        <v>0.74285714285714288</v>
      </c>
      <c r="BY304" s="87" t="s">
        <v>59</v>
      </c>
    </row>
    <row r="305" spans="2:77" ht="15.75" customHeight="1">
      <c r="B305" s="77" t="s">
        <v>363</v>
      </c>
      <c r="C305" s="38">
        <v>1906</v>
      </c>
      <c r="D305" s="78" t="s">
        <v>368</v>
      </c>
      <c r="E305" s="39" t="s">
        <v>58</v>
      </c>
      <c r="F305" s="3">
        <v>8.9</v>
      </c>
      <c r="G305" s="3">
        <v>4</v>
      </c>
      <c r="H305" s="4">
        <v>50.63</v>
      </c>
      <c r="I305" s="3">
        <v>4</v>
      </c>
      <c r="J305" s="5">
        <v>31.508634734441188</v>
      </c>
      <c r="K305" s="3">
        <v>4</v>
      </c>
      <c r="L305" s="82">
        <v>64</v>
      </c>
      <c r="M305" s="3">
        <v>4</v>
      </c>
      <c r="N305" s="1">
        <v>0.99630996309963105</v>
      </c>
      <c r="O305" s="3">
        <v>4</v>
      </c>
      <c r="P305" s="38"/>
      <c r="Q305" s="3"/>
      <c r="R305" s="70">
        <v>0</v>
      </c>
      <c r="S305" s="3">
        <v>0</v>
      </c>
      <c r="T305" s="28">
        <v>0.26117318435754194</v>
      </c>
      <c r="U305" s="3">
        <v>5</v>
      </c>
      <c r="V305" s="113">
        <v>78.849999999999994</v>
      </c>
      <c r="W305" s="3">
        <v>2</v>
      </c>
      <c r="X305" s="36">
        <v>88.75</v>
      </c>
      <c r="Y305" s="3">
        <v>1</v>
      </c>
      <c r="Z305" s="36">
        <v>42.53</v>
      </c>
      <c r="AA305" s="3">
        <v>3</v>
      </c>
      <c r="AB305" s="36">
        <v>10.62</v>
      </c>
      <c r="AC305" s="3">
        <v>5</v>
      </c>
      <c r="AD305" s="73">
        <v>1.4906832298136601E-2</v>
      </c>
      <c r="AE305" s="3">
        <v>4</v>
      </c>
      <c r="AF305" s="73">
        <v>-1.2019230769231299E-3</v>
      </c>
      <c r="AG305" s="3">
        <v>5</v>
      </c>
      <c r="AH305" s="73">
        <v>4.3568464730290399E-2</v>
      </c>
      <c r="AI305" s="3">
        <v>3</v>
      </c>
      <c r="AJ305" s="74">
        <v>0</v>
      </c>
      <c r="AK305" s="3">
        <v>5</v>
      </c>
      <c r="AL305" s="73">
        <v>1.00120192307692</v>
      </c>
      <c r="AM305" s="3">
        <v>5</v>
      </c>
      <c r="AN305" s="29">
        <v>60.956202864457218</v>
      </c>
      <c r="AO305" s="3">
        <v>5</v>
      </c>
      <c r="AP305" s="29">
        <v>74.375562167024171</v>
      </c>
      <c r="AQ305" s="3">
        <v>4</v>
      </c>
      <c r="AR305" s="28">
        <v>0.16666139041141848</v>
      </c>
      <c r="AS305" s="38">
        <v>3</v>
      </c>
      <c r="AT305" s="28">
        <v>0.79225609493915816</v>
      </c>
      <c r="AU305" s="38">
        <v>5</v>
      </c>
      <c r="AV305" s="28">
        <v>0.65257574289989217</v>
      </c>
      <c r="AW305" s="38">
        <v>5</v>
      </c>
      <c r="AX305" s="31">
        <v>1.1135984262940042</v>
      </c>
      <c r="AY305" s="38">
        <v>1</v>
      </c>
      <c r="AZ305" s="28">
        <v>0.36958619223398609</v>
      </c>
      <c r="BA305" s="38">
        <v>5</v>
      </c>
      <c r="BB305" s="28">
        <v>8.8042847302645125E-2</v>
      </c>
      <c r="BC305" s="38">
        <v>4</v>
      </c>
      <c r="BD305" s="32">
        <v>0.88</v>
      </c>
      <c r="BE305" s="38">
        <v>4</v>
      </c>
      <c r="BF305" s="3">
        <v>2041.1300000000003</v>
      </c>
      <c r="BG305" s="38">
        <v>5</v>
      </c>
      <c r="BH305" s="1">
        <v>0.29903846153846153</v>
      </c>
      <c r="BI305" s="38">
        <v>3</v>
      </c>
      <c r="BJ305" s="37">
        <v>0.2276707643009393</v>
      </c>
      <c r="BK305" s="38">
        <v>3</v>
      </c>
      <c r="BL305" s="37">
        <v>0.37749925395404355</v>
      </c>
      <c r="BM305" s="38">
        <v>4</v>
      </c>
      <c r="BN305" s="37">
        <v>0.45319999999999999</v>
      </c>
      <c r="BO305" s="38">
        <v>3</v>
      </c>
      <c r="BP305" s="1">
        <v>0</v>
      </c>
      <c r="BQ305" s="38">
        <v>5</v>
      </c>
      <c r="BR305" s="36">
        <v>80.862655431821722</v>
      </c>
      <c r="BS305" s="38">
        <v>4</v>
      </c>
      <c r="BT305" s="29">
        <v>10</v>
      </c>
      <c r="BU305" s="3">
        <v>2</v>
      </c>
      <c r="BV305" s="37">
        <v>16.613590202030426</v>
      </c>
      <c r="BW305" s="38">
        <v>1</v>
      </c>
      <c r="BX305" s="120">
        <v>0.69714285714285718</v>
      </c>
      <c r="BY305" s="87" t="s">
        <v>59</v>
      </c>
    </row>
    <row r="306" spans="2:77" ht="12">
      <c r="B306" s="77" t="s">
        <v>363</v>
      </c>
      <c r="C306" s="38">
        <v>1907</v>
      </c>
      <c r="D306" s="78" t="s">
        <v>369</v>
      </c>
      <c r="E306" s="39" t="s">
        <v>58</v>
      </c>
      <c r="F306" s="3">
        <v>9.5</v>
      </c>
      <c r="G306" s="3">
        <v>4</v>
      </c>
      <c r="H306" s="4">
        <v>54.64</v>
      </c>
      <c r="I306" s="3">
        <v>4</v>
      </c>
      <c r="J306" s="5">
        <v>44.67323187108326</v>
      </c>
      <c r="K306" s="3">
        <v>3</v>
      </c>
      <c r="L306" s="82">
        <v>91</v>
      </c>
      <c r="M306" s="3">
        <v>4</v>
      </c>
      <c r="N306" s="1">
        <v>0.99686411149825782</v>
      </c>
      <c r="O306" s="3">
        <v>4</v>
      </c>
      <c r="P306" s="38"/>
      <c r="Q306" s="3"/>
      <c r="R306" s="70">
        <v>0</v>
      </c>
      <c r="S306" s="3">
        <v>0</v>
      </c>
      <c r="T306" s="28">
        <v>0.35754189944134085</v>
      </c>
      <c r="U306" s="3">
        <v>4</v>
      </c>
      <c r="V306" s="113">
        <v>73.27</v>
      </c>
      <c r="W306" s="3">
        <v>1</v>
      </c>
      <c r="X306" s="36">
        <v>93.04</v>
      </c>
      <c r="Y306" s="3">
        <v>1</v>
      </c>
      <c r="Z306" s="36">
        <v>43.48</v>
      </c>
      <c r="AA306" s="3">
        <v>3</v>
      </c>
      <c r="AB306" s="36">
        <v>14.62</v>
      </c>
      <c r="AC306" s="3">
        <v>5</v>
      </c>
      <c r="AD306" s="73">
        <v>6.5104166666666297E-3</v>
      </c>
      <c r="AE306" s="3">
        <v>5</v>
      </c>
      <c r="AF306" s="73">
        <v>3.4482758620689698E-3</v>
      </c>
      <c r="AG306" s="3">
        <v>5</v>
      </c>
      <c r="AH306" s="73">
        <v>3.6974789915966401E-2</v>
      </c>
      <c r="AI306" s="3">
        <v>3</v>
      </c>
      <c r="AJ306" s="74">
        <v>0</v>
      </c>
      <c r="AK306" s="3">
        <v>5</v>
      </c>
      <c r="AL306" s="73">
        <v>0.99655172413793103</v>
      </c>
      <c r="AM306" s="3">
        <v>5</v>
      </c>
      <c r="AN306" s="29">
        <v>23.809523809523796</v>
      </c>
      <c r="AO306" s="3">
        <v>2</v>
      </c>
      <c r="AP306" s="29">
        <v>52.380952380952358</v>
      </c>
      <c r="AQ306" s="3">
        <v>3</v>
      </c>
      <c r="AR306" s="28">
        <v>0.29083569416457333</v>
      </c>
      <c r="AS306" s="38">
        <v>5</v>
      </c>
      <c r="AT306" s="28">
        <v>0.44695530312217868</v>
      </c>
      <c r="AU306" s="38">
        <v>4</v>
      </c>
      <c r="AV306" s="28">
        <v>0.65257574289989217</v>
      </c>
      <c r="AW306" s="38">
        <v>4</v>
      </c>
      <c r="AX306" s="31">
        <v>1.1135984262940042</v>
      </c>
      <c r="AY306" s="38">
        <v>1</v>
      </c>
      <c r="AZ306" s="28">
        <v>5.3130697795224099E-2</v>
      </c>
      <c r="BA306" s="38">
        <v>3</v>
      </c>
      <c r="BB306" s="28">
        <v>9.8436993789875346E-2</v>
      </c>
      <c r="BC306" s="38">
        <v>5</v>
      </c>
      <c r="BD306" s="32">
        <v>3.2</v>
      </c>
      <c r="BE306" s="38">
        <v>5</v>
      </c>
      <c r="BF306" s="3">
        <v>2305.4099999999994</v>
      </c>
      <c r="BG306" s="38">
        <v>5</v>
      </c>
      <c r="BH306" s="1">
        <v>0</v>
      </c>
      <c r="BI306" s="38">
        <v>1</v>
      </c>
      <c r="BJ306" s="37">
        <v>9.8545820576530052E-2</v>
      </c>
      <c r="BK306" s="38">
        <v>3</v>
      </c>
      <c r="BL306" s="37">
        <v>0.21352313167259787</v>
      </c>
      <c r="BM306" s="38">
        <v>3</v>
      </c>
      <c r="BN306" s="37">
        <v>0.49459999999999998</v>
      </c>
      <c r="BO306" s="38">
        <v>2</v>
      </c>
      <c r="BP306" s="1">
        <v>0</v>
      </c>
      <c r="BQ306" s="38">
        <v>3</v>
      </c>
      <c r="BR306" s="36">
        <v>71.387546579362436</v>
      </c>
      <c r="BS306" s="38">
        <v>5</v>
      </c>
      <c r="BT306" s="29">
        <v>4</v>
      </c>
      <c r="BU306" s="3">
        <v>3</v>
      </c>
      <c r="BV306" s="63">
        <v>14.479997075593172</v>
      </c>
      <c r="BW306" s="64">
        <v>1</v>
      </c>
      <c r="BX306" s="120">
        <v>0.65714285714285714</v>
      </c>
      <c r="BY306" s="86" t="s">
        <v>56</v>
      </c>
    </row>
    <row r="307" spans="2:77" ht="15.75" customHeight="1">
      <c r="B307" s="77" t="s">
        <v>363</v>
      </c>
      <c r="C307" s="38">
        <v>1908</v>
      </c>
      <c r="D307" s="78" t="s">
        <v>370</v>
      </c>
      <c r="E307" s="39" t="s">
        <v>58</v>
      </c>
      <c r="F307" s="3">
        <v>4.8</v>
      </c>
      <c r="G307" s="3">
        <v>5</v>
      </c>
      <c r="H307" s="4">
        <v>39.450000000000003</v>
      </c>
      <c r="I307" s="3">
        <v>5</v>
      </c>
      <c r="J307" s="5">
        <v>26.690391459074732</v>
      </c>
      <c r="K307" s="3">
        <v>5</v>
      </c>
      <c r="L307" s="82">
        <v>19</v>
      </c>
      <c r="M307" s="3">
        <v>5</v>
      </c>
      <c r="N307" s="1">
        <v>0.99344457687723475</v>
      </c>
      <c r="O307" s="3">
        <v>3</v>
      </c>
      <c r="P307" s="38"/>
      <c r="Q307" s="3"/>
      <c r="R307" s="70">
        <v>0</v>
      </c>
      <c r="S307" s="3">
        <v>0</v>
      </c>
      <c r="T307" s="28">
        <v>0.48324022346368722</v>
      </c>
      <c r="U307" s="3">
        <v>3</v>
      </c>
      <c r="V307" s="113">
        <v>80.92</v>
      </c>
      <c r="W307" s="3">
        <v>5</v>
      </c>
      <c r="X307" s="36">
        <v>94.58</v>
      </c>
      <c r="Y307" s="3">
        <v>4</v>
      </c>
      <c r="Z307" s="36">
        <v>65.819999999999993</v>
      </c>
      <c r="AA307" s="3">
        <v>1</v>
      </c>
      <c r="AB307" s="36">
        <v>49.49</v>
      </c>
      <c r="AC307" s="3">
        <v>5</v>
      </c>
      <c r="AD307" s="73">
        <v>3.5555555555555597E-2</v>
      </c>
      <c r="AE307" s="3">
        <v>1</v>
      </c>
      <c r="AF307" s="73">
        <v>1.6885553470919398E-2</v>
      </c>
      <c r="AG307" s="3">
        <v>2</v>
      </c>
      <c r="AH307" s="73">
        <v>0</v>
      </c>
      <c r="AI307" s="3">
        <v>5</v>
      </c>
      <c r="AJ307" s="74">
        <v>0</v>
      </c>
      <c r="AK307" s="3">
        <v>5</v>
      </c>
      <c r="AL307" s="73">
        <v>0.97748592870544104</v>
      </c>
      <c r="AM307" s="3">
        <v>3</v>
      </c>
      <c r="AN307" s="29">
        <v>75.373953219751712</v>
      </c>
      <c r="AO307" s="3">
        <v>5</v>
      </c>
      <c r="AP307" s="29">
        <v>66.133410337857399</v>
      </c>
      <c r="AQ307" s="3">
        <v>4</v>
      </c>
      <c r="AR307" s="28">
        <v>0.27849543854202913</v>
      </c>
      <c r="AS307" s="38">
        <v>5</v>
      </c>
      <c r="AT307" s="28">
        <v>0.18358889349357646</v>
      </c>
      <c r="AU307" s="38">
        <v>2</v>
      </c>
      <c r="AV307" s="28">
        <v>0.65257574289989217</v>
      </c>
      <c r="AW307" s="38">
        <v>2</v>
      </c>
      <c r="AX307" s="31">
        <v>1.1135984262940042</v>
      </c>
      <c r="AY307" s="38">
        <v>1</v>
      </c>
      <c r="AZ307" s="28">
        <v>5.488196022610474E-2</v>
      </c>
      <c r="BA307" s="38">
        <v>3</v>
      </c>
      <c r="BB307" s="28">
        <v>9.8024852881104532E-2</v>
      </c>
      <c r="BC307" s="38">
        <v>5</v>
      </c>
      <c r="BD307" s="32">
        <v>5.09</v>
      </c>
      <c r="BE307" s="38">
        <v>5</v>
      </c>
      <c r="BF307" s="3">
        <v>2931.9699999999971</v>
      </c>
      <c r="BG307" s="38">
        <v>5</v>
      </c>
      <c r="BH307" s="1">
        <v>0</v>
      </c>
      <c r="BI307" s="38">
        <v>1</v>
      </c>
      <c r="BJ307" s="37">
        <v>0</v>
      </c>
      <c r="BK307" s="38">
        <v>1</v>
      </c>
      <c r="BL307" s="37">
        <v>0.16563055062166962</v>
      </c>
      <c r="BM307" s="38">
        <v>2</v>
      </c>
      <c r="BN307" s="37">
        <v>0.74070000000000003</v>
      </c>
      <c r="BO307" s="38">
        <v>1</v>
      </c>
      <c r="BP307" s="1">
        <v>1</v>
      </c>
      <c r="BQ307" s="38">
        <v>1</v>
      </c>
      <c r="BR307" s="36">
        <v>100</v>
      </c>
      <c r="BS307" s="38">
        <v>1</v>
      </c>
      <c r="BT307" s="29">
        <v>1</v>
      </c>
      <c r="BU307" s="3">
        <v>5</v>
      </c>
      <c r="BV307" s="37">
        <v>33.62791290083905</v>
      </c>
      <c r="BW307" s="38">
        <v>3</v>
      </c>
      <c r="BX307" s="120">
        <v>0.67428571428571427</v>
      </c>
      <c r="BY307" s="86" t="s">
        <v>56</v>
      </c>
    </row>
    <row r="308" spans="2:77" ht="15.75" customHeight="1">
      <c r="B308" s="77" t="s">
        <v>363</v>
      </c>
      <c r="C308" s="38">
        <v>1909</v>
      </c>
      <c r="D308" s="78" t="s">
        <v>371</v>
      </c>
      <c r="E308" s="39" t="s">
        <v>58</v>
      </c>
      <c r="F308" s="3">
        <v>17.100000000000001</v>
      </c>
      <c r="G308" s="3">
        <v>3</v>
      </c>
      <c r="H308" s="4">
        <v>76.2</v>
      </c>
      <c r="I308" s="3">
        <v>2</v>
      </c>
      <c r="J308" s="5">
        <v>54.307282415630553</v>
      </c>
      <c r="K308" s="3">
        <v>2</v>
      </c>
      <c r="L308" s="82">
        <v>95</v>
      </c>
      <c r="M308" s="3">
        <v>4</v>
      </c>
      <c r="N308" s="1">
        <v>0.63011945392491464</v>
      </c>
      <c r="O308" s="3">
        <v>1</v>
      </c>
      <c r="P308" s="38">
        <v>1</v>
      </c>
      <c r="Q308" s="3">
        <v>3</v>
      </c>
      <c r="R308" s="57">
        <v>0.31</v>
      </c>
      <c r="S308" s="3">
        <v>2</v>
      </c>
      <c r="T308" s="28">
        <v>0.83100558659217882</v>
      </c>
      <c r="U308" s="3">
        <v>1</v>
      </c>
      <c r="V308" s="113">
        <v>40.99</v>
      </c>
      <c r="W308" s="3">
        <v>1</v>
      </c>
      <c r="X308" s="36">
        <v>78.3</v>
      </c>
      <c r="Y308" s="3">
        <v>5</v>
      </c>
      <c r="Z308" s="36">
        <v>19.61</v>
      </c>
      <c r="AA308" s="3">
        <v>5</v>
      </c>
      <c r="AB308" s="36">
        <v>6.18</v>
      </c>
      <c r="AC308" s="3">
        <v>5</v>
      </c>
      <c r="AD308" s="73">
        <v>7.8328981723238007E-3</v>
      </c>
      <c r="AE308" s="3">
        <v>5</v>
      </c>
      <c r="AF308" s="73">
        <v>2.1739130434782601E-2</v>
      </c>
      <c r="AG308" s="3">
        <v>1</v>
      </c>
      <c r="AH308" s="73">
        <v>8.8648648648648604E-2</v>
      </c>
      <c r="AI308" s="3">
        <v>1</v>
      </c>
      <c r="AJ308" s="74">
        <v>0</v>
      </c>
      <c r="AK308" s="3">
        <v>5</v>
      </c>
      <c r="AL308" s="73">
        <v>0.97791023842917202</v>
      </c>
      <c r="AM308" s="3">
        <v>3</v>
      </c>
      <c r="AN308" s="29">
        <v>57.80851162574838</v>
      </c>
      <c r="AO308" s="3">
        <v>4</v>
      </c>
      <c r="AP308" s="29">
        <v>70.307931498584509</v>
      </c>
      <c r="AQ308" s="3">
        <v>4</v>
      </c>
      <c r="AR308" s="28">
        <v>0.35124682345373853</v>
      </c>
      <c r="AS308" s="38">
        <v>5</v>
      </c>
      <c r="AT308" s="28">
        <v>5.8518076006538494E-2</v>
      </c>
      <c r="AU308" s="38">
        <v>1</v>
      </c>
      <c r="AV308" s="28">
        <v>0.65257574289989217</v>
      </c>
      <c r="AW308" s="38">
        <v>1</v>
      </c>
      <c r="AX308" s="31">
        <v>1.1135984262940042</v>
      </c>
      <c r="AY308" s="38">
        <v>1</v>
      </c>
      <c r="AZ308" s="28">
        <v>4.9053033228273861E-2</v>
      </c>
      <c r="BA308" s="38">
        <v>2</v>
      </c>
      <c r="BB308" s="28">
        <v>0.12913313001882185</v>
      </c>
      <c r="BC308" s="38">
        <v>5</v>
      </c>
      <c r="BD308" s="32">
        <v>-0.11</v>
      </c>
      <c r="BE308" s="38">
        <v>4</v>
      </c>
      <c r="BF308" s="3">
        <v>1879.3300000000008</v>
      </c>
      <c r="BG308" s="38">
        <v>5</v>
      </c>
      <c r="BH308" s="1">
        <v>0</v>
      </c>
      <c r="BI308" s="38">
        <v>1</v>
      </c>
      <c r="BJ308" s="37">
        <v>0.13660245858056355</v>
      </c>
      <c r="BK308" s="38">
        <v>3</v>
      </c>
      <c r="BL308" s="37">
        <v>0.41304347826086957</v>
      </c>
      <c r="BM308" s="38">
        <v>1</v>
      </c>
      <c r="BN308" s="37">
        <v>0.49120000000000003</v>
      </c>
      <c r="BO308" s="38">
        <v>3</v>
      </c>
      <c r="BP308" s="1">
        <v>5.1504939000509259E-2</v>
      </c>
      <c r="BQ308" s="38">
        <v>1</v>
      </c>
      <c r="BR308" s="36">
        <v>82.744613380086037</v>
      </c>
      <c r="BS308" s="38">
        <v>4</v>
      </c>
      <c r="BT308" s="29">
        <v>9</v>
      </c>
      <c r="BU308" s="3">
        <v>2</v>
      </c>
      <c r="BV308" s="37">
        <v>31.011586879487904</v>
      </c>
      <c r="BW308" s="38">
        <v>3</v>
      </c>
      <c r="BX308" s="120">
        <v>0.51428571428571423</v>
      </c>
      <c r="BY308" s="89" t="s">
        <v>71</v>
      </c>
    </row>
    <row r="309" spans="2:77" ht="12">
      <c r="B309" s="77" t="s">
        <v>363</v>
      </c>
      <c r="C309" s="38">
        <v>1910</v>
      </c>
      <c r="D309" s="78" t="s">
        <v>372</v>
      </c>
      <c r="E309" s="39" t="s">
        <v>58</v>
      </c>
      <c r="F309" s="3">
        <v>10.8</v>
      </c>
      <c r="G309" s="3">
        <v>4</v>
      </c>
      <c r="H309" s="4">
        <v>59.45</v>
      </c>
      <c r="I309" s="3">
        <v>4</v>
      </c>
      <c r="J309" s="5">
        <v>58.253500368459839</v>
      </c>
      <c r="K309" s="3">
        <v>2</v>
      </c>
      <c r="L309" s="82">
        <v>41</v>
      </c>
      <c r="M309" s="3">
        <v>4</v>
      </c>
      <c r="N309" s="1">
        <v>0.98986975397973953</v>
      </c>
      <c r="O309" s="3">
        <v>3</v>
      </c>
      <c r="P309" s="38"/>
      <c r="Q309" s="3"/>
      <c r="R309" s="57">
        <v>0</v>
      </c>
      <c r="S309" s="3">
        <v>0</v>
      </c>
      <c r="T309" s="28">
        <v>0.58659217877094971</v>
      </c>
      <c r="U309" s="3">
        <v>2</v>
      </c>
      <c r="V309" s="113">
        <v>76.5</v>
      </c>
      <c r="W309" s="3">
        <v>3</v>
      </c>
      <c r="X309" s="36">
        <v>89.08</v>
      </c>
      <c r="Y309" s="3">
        <v>2</v>
      </c>
      <c r="Z309" s="36">
        <v>41.78</v>
      </c>
      <c r="AA309" s="3">
        <v>4</v>
      </c>
      <c r="AB309" s="36">
        <v>13.99</v>
      </c>
      <c r="AC309" s="3">
        <v>5</v>
      </c>
      <c r="AD309" s="73">
        <v>1.85185185185185E-2</v>
      </c>
      <c r="AE309" s="3">
        <v>3</v>
      </c>
      <c r="AF309" s="73">
        <v>8.5324232081911405E-3</v>
      </c>
      <c r="AG309" s="3">
        <v>4</v>
      </c>
      <c r="AH309" s="73">
        <v>6.6059225512528505E-2</v>
      </c>
      <c r="AI309" s="3">
        <v>2</v>
      </c>
      <c r="AJ309" s="74">
        <v>0</v>
      </c>
      <c r="AK309" s="3">
        <v>5</v>
      </c>
      <c r="AL309" s="73">
        <v>0.99089874857792903</v>
      </c>
      <c r="AM309" s="3">
        <v>5</v>
      </c>
      <c r="AN309" s="29">
        <v>39.784946236559179</v>
      </c>
      <c r="AO309" s="3">
        <v>3</v>
      </c>
      <c r="AP309" s="29">
        <v>34.408602150537668</v>
      </c>
      <c r="AQ309" s="3">
        <v>2</v>
      </c>
      <c r="AR309" s="28">
        <v>0.23609097945934637</v>
      </c>
      <c r="AS309" s="38">
        <v>4</v>
      </c>
      <c r="AT309" s="28">
        <v>0.20592157908775674</v>
      </c>
      <c r="AU309" s="38">
        <v>2</v>
      </c>
      <c r="AV309" s="28">
        <v>0.65257574289989217</v>
      </c>
      <c r="AW309" s="38">
        <v>2</v>
      </c>
      <c r="AX309" s="31">
        <v>1.1135984262940042</v>
      </c>
      <c r="AY309" s="38">
        <v>1</v>
      </c>
      <c r="AZ309" s="28">
        <v>6.7746625766075749E-2</v>
      </c>
      <c r="BA309" s="38">
        <v>3</v>
      </c>
      <c r="BB309" s="28">
        <v>0.10062802899651239</v>
      </c>
      <c r="BC309" s="38">
        <v>5</v>
      </c>
      <c r="BD309" s="32">
        <v>-9.57</v>
      </c>
      <c r="BE309" s="38">
        <v>1</v>
      </c>
      <c r="BF309" s="3">
        <v>896.09999999999945</v>
      </c>
      <c r="BG309" s="38">
        <v>5</v>
      </c>
      <c r="BH309" s="1">
        <v>0</v>
      </c>
      <c r="BI309" s="38">
        <v>1</v>
      </c>
      <c r="BJ309" s="37">
        <v>0.33365986587380597</v>
      </c>
      <c r="BK309" s="38">
        <v>4</v>
      </c>
      <c r="BL309" s="37">
        <v>0.19467496542185339</v>
      </c>
      <c r="BM309" s="38">
        <v>3</v>
      </c>
      <c r="BN309" s="37">
        <v>0.4733</v>
      </c>
      <c r="BO309" s="38">
        <v>3</v>
      </c>
      <c r="BP309" s="1">
        <v>0</v>
      </c>
      <c r="BQ309" s="38">
        <v>1</v>
      </c>
      <c r="BR309" s="36">
        <v>24.624315628623428</v>
      </c>
      <c r="BS309" s="38">
        <v>5</v>
      </c>
      <c r="BT309" s="29">
        <v>2</v>
      </c>
      <c r="BU309" s="3">
        <v>4</v>
      </c>
      <c r="BV309" s="63">
        <v>20.743240655512331</v>
      </c>
      <c r="BW309" s="64">
        <v>2</v>
      </c>
      <c r="BX309" s="120">
        <v>0.59428571428571431</v>
      </c>
      <c r="BY309" s="88" t="s">
        <v>65</v>
      </c>
    </row>
    <row r="310" spans="2:77" ht="15.75" customHeight="1">
      <c r="B310" s="76" t="s">
        <v>363</v>
      </c>
      <c r="C310" s="38">
        <v>1911</v>
      </c>
      <c r="D310" s="76" t="s">
        <v>373</v>
      </c>
      <c r="E310" s="39" t="s">
        <v>58</v>
      </c>
      <c r="F310" s="3">
        <v>4.9000000000000004</v>
      </c>
      <c r="G310" s="3">
        <v>5</v>
      </c>
      <c r="H310" s="4">
        <v>31.94</v>
      </c>
      <c r="I310" s="3">
        <v>5</v>
      </c>
      <c r="J310" s="5">
        <v>44.951590594744125</v>
      </c>
      <c r="K310" s="3">
        <v>3</v>
      </c>
      <c r="L310" s="82">
        <v>0</v>
      </c>
      <c r="M310" s="3"/>
      <c r="N310" s="1">
        <v>0.83098591549295775</v>
      </c>
      <c r="O310" s="3">
        <v>1</v>
      </c>
      <c r="P310" s="38">
        <v>1</v>
      </c>
      <c r="Q310" s="3">
        <v>3</v>
      </c>
      <c r="R310" s="57">
        <v>0</v>
      </c>
      <c r="S310" s="3">
        <v>0</v>
      </c>
      <c r="T310" s="28">
        <v>0.40782122905027934</v>
      </c>
      <c r="U310" s="3">
        <v>3</v>
      </c>
      <c r="V310" s="114">
        <v>64.489999999999995</v>
      </c>
      <c r="W310" s="3">
        <v>2</v>
      </c>
      <c r="X310" s="115">
        <v>83.22</v>
      </c>
      <c r="Y310" s="3">
        <v>4</v>
      </c>
      <c r="Z310" s="115">
        <v>43.76</v>
      </c>
      <c r="AA310" s="3">
        <v>1</v>
      </c>
      <c r="AB310" s="115">
        <v>16.579999999999998</v>
      </c>
      <c r="AC310" s="3">
        <v>5</v>
      </c>
      <c r="AD310" s="73">
        <v>1.6885553470919398E-2</v>
      </c>
      <c r="AE310" s="3">
        <v>4</v>
      </c>
      <c r="AF310" s="73">
        <v>1.7769607843137299E-2</v>
      </c>
      <c r="AG310" s="3">
        <v>2</v>
      </c>
      <c r="AH310" s="73">
        <v>5.66037735849057E-3</v>
      </c>
      <c r="AI310" s="3">
        <v>5</v>
      </c>
      <c r="AJ310" s="74">
        <v>0</v>
      </c>
      <c r="AK310" s="3">
        <v>5</v>
      </c>
      <c r="AL310" s="73">
        <v>0.98223039215686303</v>
      </c>
      <c r="AM310" s="3">
        <v>4</v>
      </c>
      <c r="AN310" s="29">
        <v>0</v>
      </c>
      <c r="AO310" s="3">
        <v>1</v>
      </c>
      <c r="AP310" s="29">
        <v>0</v>
      </c>
      <c r="AQ310" s="3">
        <v>1</v>
      </c>
      <c r="AR310" s="28">
        <v>0.15837867217446516</v>
      </c>
      <c r="AS310" s="38">
        <v>2</v>
      </c>
      <c r="AT310" s="28">
        <v>0.12205457143806708</v>
      </c>
      <c r="AU310" s="38">
        <v>1</v>
      </c>
      <c r="AV310" s="28">
        <v>0.65257574289989217</v>
      </c>
      <c r="AW310" s="38">
        <v>1</v>
      </c>
      <c r="AX310" s="31">
        <v>1.1135984262940042</v>
      </c>
      <c r="AY310" s="38">
        <v>1</v>
      </c>
      <c r="AZ310" s="28">
        <v>0.28296624142971122</v>
      </c>
      <c r="BA310" s="38">
        <v>5</v>
      </c>
      <c r="BB310" s="28">
        <v>0.11362954308885109</v>
      </c>
      <c r="BC310" s="38">
        <v>5</v>
      </c>
      <c r="BD310" s="58">
        <v>-30.31</v>
      </c>
      <c r="BE310" s="38">
        <v>1</v>
      </c>
      <c r="BF310" s="3">
        <v>464.86999999999995</v>
      </c>
      <c r="BG310" s="38">
        <v>5</v>
      </c>
      <c r="BH310" s="1">
        <v>0.19563492063492061</v>
      </c>
      <c r="BI310" s="38">
        <v>3</v>
      </c>
      <c r="BJ310" s="37">
        <v>0.2276707643009393</v>
      </c>
      <c r="BK310" s="38">
        <v>3</v>
      </c>
      <c r="BL310" s="37">
        <v>0.39531911494528316</v>
      </c>
      <c r="BM310" s="38">
        <v>2</v>
      </c>
      <c r="BN310" s="37">
        <v>0.56759999999999999</v>
      </c>
      <c r="BO310" s="38">
        <v>2</v>
      </c>
      <c r="BP310" s="1">
        <v>0</v>
      </c>
      <c r="BQ310" s="38">
        <v>3</v>
      </c>
      <c r="BR310" s="36">
        <v>81.555215948673464</v>
      </c>
      <c r="BS310" s="38">
        <v>4</v>
      </c>
      <c r="BT310" s="29">
        <v>1</v>
      </c>
      <c r="BU310" s="3">
        <v>5</v>
      </c>
      <c r="BV310" s="37"/>
      <c r="BW310" s="38">
        <v>1</v>
      </c>
      <c r="BX310" s="120">
        <v>0.56000000000000005</v>
      </c>
      <c r="BY310" s="88" t="s">
        <v>65</v>
      </c>
    </row>
    <row r="311" spans="2:77" ht="15.75" customHeight="1">
      <c r="B311" s="76" t="s">
        <v>374</v>
      </c>
      <c r="C311" s="38">
        <v>2001</v>
      </c>
      <c r="D311" s="76" t="s">
        <v>374</v>
      </c>
      <c r="E311" s="39" t="s">
        <v>58</v>
      </c>
      <c r="F311" s="3">
        <v>5</v>
      </c>
      <c r="G311" s="3">
        <v>5</v>
      </c>
      <c r="H311" s="4">
        <v>32.61</v>
      </c>
      <c r="I311" s="3">
        <v>5</v>
      </c>
      <c r="J311" s="5">
        <v>61.993769470404978</v>
      </c>
      <c r="K311" s="3">
        <v>1</v>
      </c>
      <c r="L311" s="82">
        <v>663</v>
      </c>
      <c r="M311" s="3">
        <v>2</v>
      </c>
      <c r="N311" s="1">
        <v>0.99965844402277038</v>
      </c>
      <c r="O311" s="3">
        <v>5</v>
      </c>
      <c r="P311" s="38">
        <v>3</v>
      </c>
      <c r="Q311" s="3">
        <v>1</v>
      </c>
      <c r="R311" s="70">
        <v>0.30967020681945223</v>
      </c>
      <c r="S311" s="3">
        <v>2</v>
      </c>
      <c r="T311" s="28">
        <v>0.60640589047399907</v>
      </c>
      <c r="U311" s="3">
        <v>2</v>
      </c>
      <c r="V311" s="113">
        <v>77.400000000000006</v>
      </c>
      <c r="W311" s="3">
        <v>4</v>
      </c>
      <c r="X311" s="36">
        <v>99.44</v>
      </c>
      <c r="Y311" s="3">
        <v>4</v>
      </c>
      <c r="Z311" s="36">
        <v>48.3</v>
      </c>
      <c r="AA311" s="3">
        <v>3</v>
      </c>
      <c r="AB311" s="36">
        <v>29.53</v>
      </c>
      <c r="AC311" s="3">
        <v>4</v>
      </c>
      <c r="AD311" s="73">
        <v>2.8294720850740598E-2</v>
      </c>
      <c r="AE311" s="3">
        <v>2</v>
      </c>
      <c r="AF311" s="73">
        <v>1.7686997204313298E-2</v>
      </c>
      <c r="AG311" s="3">
        <v>2</v>
      </c>
      <c r="AH311" s="73">
        <v>4.5550239234449799E-2</v>
      </c>
      <c r="AI311" s="3">
        <v>3</v>
      </c>
      <c r="AJ311" s="73">
        <v>7.3213248111563003E-2</v>
      </c>
      <c r="AK311" s="3">
        <v>2</v>
      </c>
      <c r="AL311" s="73">
        <v>0.98060135790494696</v>
      </c>
      <c r="AM311" s="3">
        <v>4</v>
      </c>
      <c r="AN311" s="29">
        <v>41.401273885350278</v>
      </c>
      <c r="AO311" s="3">
        <v>3</v>
      </c>
      <c r="AP311" s="29">
        <v>64.968152866242022</v>
      </c>
      <c r="AQ311" s="3">
        <v>4</v>
      </c>
      <c r="AR311" s="28">
        <v>0.2784640974214152</v>
      </c>
      <c r="AS311" s="38">
        <v>5</v>
      </c>
      <c r="AT311" s="28">
        <v>0.36301382014299144</v>
      </c>
      <c r="AU311" s="38">
        <v>4</v>
      </c>
      <c r="AV311" s="28">
        <v>0.47583689629117304</v>
      </c>
      <c r="AW311" s="38">
        <v>4</v>
      </c>
      <c r="AX311" s="31">
        <v>1.3157127471345098</v>
      </c>
      <c r="AY311" s="38">
        <v>3</v>
      </c>
      <c r="AZ311" s="28">
        <v>0.22250851933710342</v>
      </c>
      <c r="BA311" s="38">
        <v>5</v>
      </c>
      <c r="BB311" s="28">
        <v>5.3505361683620807E-2</v>
      </c>
      <c r="BC311" s="38">
        <v>3</v>
      </c>
      <c r="BD311" s="32">
        <v>-2.34</v>
      </c>
      <c r="BE311" s="38">
        <v>2</v>
      </c>
      <c r="BF311" s="3">
        <v>343.43</v>
      </c>
      <c r="BG311" s="38">
        <v>4</v>
      </c>
      <c r="BH311" s="1">
        <v>0.4</v>
      </c>
      <c r="BI311" s="38">
        <v>4</v>
      </c>
      <c r="BJ311" s="37">
        <v>0.2276707643009393</v>
      </c>
      <c r="BK311" s="38">
        <v>3</v>
      </c>
      <c r="BL311" s="37">
        <v>0.37724014336917561</v>
      </c>
      <c r="BM311" s="38">
        <v>3</v>
      </c>
      <c r="BN311" s="37">
        <v>0.872</v>
      </c>
      <c r="BO311" s="38">
        <v>1</v>
      </c>
      <c r="BP311" s="1">
        <v>0</v>
      </c>
      <c r="BQ311" s="38">
        <v>1</v>
      </c>
      <c r="BR311" s="36">
        <v>76.710251558220406</v>
      </c>
      <c r="BS311" s="38">
        <v>5</v>
      </c>
      <c r="BT311" s="29">
        <v>138</v>
      </c>
      <c r="BU311" s="3">
        <v>1</v>
      </c>
      <c r="BV311" s="37">
        <v>35.373752284217822</v>
      </c>
      <c r="BW311" s="38">
        <v>3</v>
      </c>
      <c r="BX311" s="120">
        <v>0.62857142857142856</v>
      </c>
      <c r="BY311" s="86" t="s">
        <v>56</v>
      </c>
    </row>
    <row r="312" spans="2:77" ht="15.75" customHeight="1">
      <c r="B312" s="76" t="s">
        <v>374</v>
      </c>
      <c r="C312" s="38">
        <v>2002</v>
      </c>
      <c r="D312" s="78" t="s">
        <v>375</v>
      </c>
      <c r="E312" s="39" t="s">
        <v>58</v>
      </c>
      <c r="F312" s="3">
        <v>8</v>
      </c>
      <c r="G312" s="3">
        <v>4</v>
      </c>
      <c r="H312" s="4">
        <v>49.36</v>
      </c>
      <c r="I312" s="3">
        <v>4</v>
      </c>
      <c r="J312" s="5">
        <v>48.387096774193552</v>
      </c>
      <c r="K312" s="3">
        <v>3</v>
      </c>
      <c r="L312" s="82">
        <v>49</v>
      </c>
      <c r="M312" s="3">
        <v>4</v>
      </c>
      <c r="N312" s="1">
        <v>0.99628079962807992</v>
      </c>
      <c r="O312" s="3">
        <v>4</v>
      </c>
      <c r="P312" s="38"/>
      <c r="Q312" s="3"/>
      <c r="R312" s="70">
        <v>0</v>
      </c>
      <c r="S312" s="3">
        <v>0</v>
      </c>
      <c r="T312" s="28">
        <v>0.2763368614818224</v>
      </c>
      <c r="U312" s="3">
        <v>5</v>
      </c>
      <c r="V312" s="113">
        <v>62.8</v>
      </c>
      <c r="W312" s="3">
        <v>1</v>
      </c>
      <c r="X312" s="36">
        <v>94.34</v>
      </c>
      <c r="Y312" s="3">
        <v>3</v>
      </c>
      <c r="Z312" s="36">
        <v>39.770000000000003</v>
      </c>
      <c r="AA312" s="3">
        <v>5</v>
      </c>
      <c r="AB312" s="36">
        <v>6.01</v>
      </c>
      <c r="AC312" s="3">
        <v>4</v>
      </c>
      <c r="AD312" s="73">
        <v>5.2493438320210303E-3</v>
      </c>
      <c r="AE312" s="3">
        <v>5</v>
      </c>
      <c r="AF312" s="73">
        <v>1.21845082680592E-2</v>
      </c>
      <c r="AG312" s="3">
        <v>3</v>
      </c>
      <c r="AH312" s="73">
        <v>8.51851851851851E-2</v>
      </c>
      <c r="AI312" s="3">
        <v>1</v>
      </c>
      <c r="AJ312" s="73">
        <v>7.2727272727272793E-2</v>
      </c>
      <c r="AK312" s="3">
        <v>2</v>
      </c>
      <c r="AL312" s="73">
        <v>0.98433420365535296</v>
      </c>
      <c r="AM312" s="3">
        <v>4</v>
      </c>
      <c r="AN312" s="29">
        <v>56.862745098039234</v>
      </c>
      <c r="AO312" s="3">
        <v>4</v>
      </c>
      <c r="AP312" s="29">
        <v>70.588235294117666</v>
      </c>
      <c r="AQ312" s="3">
        <v>4</v>
      </c>
      <c r="AR312" s="28">
        <v>0.25241900404156353</v>
      </c>
      <c r="AS312" s="38">
        <v>5</v>
      </c>
      <c r="AT312" s="28">
        <v>0.21321521599617457</v>
      </c>
      <c r="AU312" s="38">
        <v>2</v>
      </c>
      <c r="AV312" s="28">
        <v>0.47583689629117304</v>
      </c>
      <c r="AW312" s="38">
        <v>2</v>
      </c>
      <c r="AX312" s="31">
        <v>1.3157127471345098</v>
      </c>
      <c r="AY312" s="38">
        <v>3</v>
      </c>
      <c r="AZ312" s="28">
        <v>6.7666097279514642E-2</v>
      </c>
      <c r="BA312" s="38">
        <v>3</v>
      </c>
      <c r="BB312" s="28">
        <v>5.7903541251236687E-2</v>
      </c>
      <c r="BC312" s="38">
        <v>4</v>
      </c>
      <c r="BD312" s="32">
        <v>5.36</v>
      </c>
      <c r="BE312" s="38">
        <v>5</v>
      </c>
      <c r="BF312" s="3">
        <v>546.59</v>
      </c>
      <c r="BG312" s="38">
        <v>5</v>
      </c>
      <c r="BH312" s="1">
        <v>0.22857142857142856</v>
      </c>
      <c r="BI312" s="38">
        <v>3</v>
      </c>
      <c r="BJ312" s="37">
        <v>0.86122441382081294</v>
      </c>
      <c r="BK312" s="38">
        <v>5</v>
      </c>
      <c r="BL312" s="37">
        <v>0.1544737557791678</v>
      </c>
      <c r="BM312" s="38">
        <v>3</v>
      </c>
      <c r="BN312" s="37">
        <v>0.71660000000000001</v>
      </c>
      <c r="BO312" s="38">
        <v>1</v>
      </c>
      <c r="BP312" s="1">
        <v>2.3273969878691275E-2</v>
      </c>
      <c r="BQ312" s="38">
        <v>1</v>
      </c>
      <c r="BR312" s="36">
        <v>78.75417130144605</v>
      </c>
      <c r="BS312" s="38">
        <v>5</v>
      </c>
      <c r="BT312" s="29">
        <v>7</v>
      </c>
      <c r="BU312" s="3">
        <v>2</v>
      </c>
      <c r="BV312" s="37">
        <v>22.217402911711257</v>
      </c>
      <c r="BW312" s="38">
        <v>2</v>
      </c>
      <c r="BX312" s="120">
        <v>0.64571428571428569</v>
      </c>
      <c r="BY312" s="86" t="s">
        <v>56</v>
      </c>
    </row>
    <row r="313" spans="2:77" ht="15.75" customHeight="1">
      <c r="B313" s="76" t="s">
        <v>374</v>
      </c>
      <c r="C313" s="38">
        <v>2003</v>
      </c>
      <c r="D313" s="78" t="s">
        <v>376</v>
      </c>
      <c r="E313" s="39" t="s">
        <v>58</v>
      </c>
      <c r="F313" s="3">
        <v>11.6</v>
      </c>
      <c r="G313" s="3">
        <v>4</v>
      </c>
      <c r="H313" s="4">
        <v>68.72</v>
      </c>
      <c r="I313" s="3">
        <v>3</v>
      </c>
      <c r="J313" s="5">
        <v>63.448463421267341</v>
      </c>
      <c r="K313" s="3">
        <v>1</v>
      </c>
      <c r="L313" s="82">
        <v>39</v>
      </c>
      <c r="M313" s="3">
        <v>4</v>
      </c>
      <c r="N313" s="1">
        <v>0.97277135397239833</v>
      </c>
      <c r="O313" s="3">
        <v>2</v>
      </c>
      <c r="P313" s="38"/>
      <c r="Q313" s="3"/>
      <c r="R313" s="70">
        <v>0</v>
      </c>
      <c r="S313" s="3">
        <v>0</v>
      </c>
      <c r="T313" s="28">
        <v>0.76504371836171192</v>
      </c>
      <c r="U313" s="3">
        <v>1</v>
      </c>
      <c r="V313" s="113">
        <v>74.94</v>
      </c>
      <c r="W313" s="3">
        <v>1</v>
      </c>
      <c r="X313" s="36">
        <v>86.35</v>
      </c>
      <c r="Y313" s="3">
        <v>1</v>
      </c>
      <c r="Z313" s="36">
        <v>40.65</v>
      </c>
      <c r="AA313" s="3">
        <v>4</v>
      </c>
      <c r="AB313" s="36">
        <v>3.62</v>
      </c>
      <c r="AC313" s="3">
        <v>5</v>
      </c>
      <c r="AD313" s="73">
        <v>6.7720090293453801E-3</v>
      </c>
      <c r="AE313" s="3">
        <v>5</v>
      </c>
      <c r="AF313" s="73">
        <v>6.2526052521884E-3</v>
      </c>
      <c r="AG313" s="3">
        <v>5</v>
      </c>
      <c r="AH313" s="73">
        <v>6.6767830045523599E-2</v>
      </c>
      <c r="AI313" s="3">
        <v>2</v>
      </c>
      <c r="AJ313" s="73">
        <v>0.328125</v>
      </c>
      <c r="AK313" s="3">
        <v>1</v>
      </c>
      <c r="AL313" s="73">
        <v>0.99374739474781204</v>
      </c>
      <c r="AM313" s="3">
        <v>5</v>
      </c>
      <c r="AN313" s="29">
        <v>44.186046511627893</v>
      </c>
      <c r="AO313" s="3">
        <v>3</v>
      </c>
      <c r="AP313" s="29">
        <v>46.511627906976727</v>
      </c>
      <c r="AQ313" s="3">
        <v>2</v>
      </c>
      <c r="AR313" s="28">
        <v>0.39177318633539593</v>
      </c>
      <c r="AS313" s="38">
        <v>5</v>
      </c>
      <c r="AT313" s="28">
        <v>0.27140696272836851</v>
      </c>
      <c r="AU313" s="38">
        <v>3</v>
      </c>
      <c r="AV313" s="28">
        <v>0.47583689629117304</v>
      </c>
      <c r="AW313" s="38">
        <v>3</v>
      </c>
      <c r="AX313" s="31">
        <v>1.3157127471345098</v>
      </c>
      <c r="AY313" s="38">
        <v>3</v>
      </c>
      <c r="AZ313" s="28">
        <v>5.1510377047660302E-2</v>
      </c>
      <c r="BA313" s="38">
        <v>3</v>
      </c>
      <c r="BB313" s="28">
        <v>6.6274281689155043E-2</v>
      </c>
      <c r="BC313" s="38">
        <v>4</v>
      </c>
      <c r="BD313" s="32">
        <v>-13.06</v>
      </c>
      <c r="BE313" s="38">
        <v>1</v>
      </c>
      <c r="BF313" s="3">
        <v>332.58000000000021</v>
      </c>
      <c r="BG313" s="38">
        <v>4</v>
      </c>
      <c r="BH313" s="1">
        <v>0.37021276595744684</v>
      </c>
      <c r="BI313" s="38">
        <v>4</v>
      </c>
      <c r="BJ313" s="37">
        <v>0.2276707643009393</v>
      </c>
      <c r="BK313" s="38">
        <v>3</v>
      </c>
      <c r="BL313" s="37">
        <v>0.15480838180224682</v>
      </c>
      <c r="BM313" s="38">
        <v>1</v>
      </c>
      <c r="BN313" s="37">
        <v>0.86439999999999995</v>
      </c>
      <c r="BO313" s="38">
        <v>1</v>
      </c>
      <c r="BP313" s="1">
        <v>0</v>
      </c>
      <c r="BQ313" s="38">
        <v>1</v>
      </c>
      <c r="BR313" s="36">
        <v>100</v>
      </c>
      <c r="BS313" s="38">
        <v>1</v>
      </c>
      <c r="BT313" s="29">
        <v>5</v>
      </c>
      <c r="BU313" s="3">
        <v>3</v>
      </c>
      <c r="BV313" s="37">
        <v>7.5681036600301015</v>
      </c>
      <c r="BW313" s="38">
        <v>1</v>
      </c>
      <c r="BX313" s="120">
        <v>0.50857142857142856</v>
      </c>
      <c r="BY313" s="89" t="s">
        <v>71</v>
      </c>
    </row>
    <row r="314" spans="2:77" ht="15.75" customHeight="1">
      <c r="B314" s="76" t="s">
        <v>374</v>
      </c>
      <c r="C314" s="38">
        <v>2004</v>
      </c>
      <c r="D314" s="76" t="s">
        <v>377</v>
      </c>
      <c r="E314" s="39" t="s">
        <v>58</v>
      </c>
      <c r="F314" s="3">
        <v>18.600000000000001</v>
      </c>
      <c r="G314" s="3">
        <v>3</v>
      </c>
      <c r="H314" s="4">
        <v>82.13</v>
      </c>
      <c r="I314" s="3">
        <v>2</v>
      </c>
      <c r="J314" s="5">
        <v>83.833957453589363</v>
      </c>
      <c r="K314" s="3">
        <v>1</v>
      </c>
      <c r="L314" s="82">
        <v>272</v>
      </c>
      <c r="M314" s="3">
        <v>3</v>
      </c>
      <c r="N314" s="1">
        <v>0.50089529733295635</v>
      </c>
      <c r="O314" s="3">
        <v>1</v>
      </c>
      <c r="P314" s="38">
        <v>2</v>
      </c>
      <c r="Q314" s="3">
        <v>2</v>
      </c>
      <c r="R314" s="70">
        <v>0.29468242245199411</v>
      </c>
      <c r="S314" s="3">
        <v>2</v>
      </c>
      <c r="T314" s="28">
        <v>0.93135757017947551</v>
      </c>
      <c r="U314" s="3">
        <v>1</v>
      </c>
      <c r="V314" s="113">
        <v>37.08</v>
      </c>
      <c r="W314" s="3">
        <v>5</v>
      </c>
      <c r="X314" s="36">
        <v>83.79</v>
      </c>
      <c r="Y314" s="3">
        <v>5</v>
      </c>
      <c r="Z314" s="36">
        <v>20.51</v>
      </c>
      <c r="AA314" s="3">
        <v>5</v>
      </c>
      <c r="AB314" s="36">
        <v>13.98</v>
      </c>
      <c r="AC314" s="3">
        <v>5</v>
      </c>
      <c r="AD314" s="73">
        <v>4.6637211585665098E-2</v>
      </c>
      <c r="AE314" s="3">
        <v>1</v>
      </c>
      <c r="AF314" s="73">
        <v>3.2609560168615298E-2</v>
      </c>
      <c r="AG314" s="3">
        <v>1</v>
      </c>
      <c r="AH314" s="73">
        <v>8.37078651685393E-2</v>
      </c>
      <c r="AI314" s="3">
        <v>1</v>
      </c>
      <c r="AJ314" s="73">
        <v>0.116258741258741</v>
      </c>
      <c r="AK314" s="3">
        <v>1</v>
      </c>
      <c r="AL314" s="73">
        <v>0.96182295394893802</v>
      </c>
      <c r="AM314" s="3">
        <v>2</v>
      </c>
      <c r="AN314" s="29">
        <v>38.524590163934434</v>
      </c>
      <c r="AO314" s="3">
        <v>3</v>
      </c>
      <c r="AP314" s="29">
        <v>51.639344262295097</v>
      </c>
      <c r="AQ314" s="3">
        <v>3</v>
      </c>
      <c r="AR314" s="28">
        <v>0.42270483960355876</v>
      </c>
      <c r="AS314" s="38">
        <v>5</v>
      </c>
      <c r="AT314" s="28">
        <v>9.6941759603469638E-2</v>
      </c>
      <c r="AU314" s="38">
        <v>1</v>
      </c>
      <c r="AV314" s="28">
        <v>0.47583689629117304</v>
      </c>
      <c r="AW314" s="38">
        <v>1</v>
      </c>
      <c r="AX314" s="31">
        <v>1.3157127471345098</v>
      </c>
      <c r="AY314" s="38">
        <v>3</v>
      </c>
      <c r="AZ314" s="28">
        <v>5.9895893132462664E-2</v>
      </c>
      <c r="BA314" s="38">
        <v>3</v>
      </c>
      <c r="BB314" s="28">
        <v>9.2627822671523238E-2</v>
      </c>
      <c r="BC314" s="38">
        <v>5</v>
      </c>
      <c r="BD314" s="32">
        <v>-11.03</v>
      </c>
      <c r="BE314" s="38">
        <v>1</v>
      </c>
      <c r="BF314" s="3">
        <v>597.9200000000003</v>
      </c>
      <c r="BG314" s="38">
        <v>5</v>
      </c>
      <c r="BH314" s="1">
        <v>0.2</v>
      </c>
      <c r="BI314" s="38">
        <v>3</v>
      </c>
      <c r="BJ314" s="37">
        <v>0.2276707643009393</v>
      </c>
      <c r="BK314" s="38">
        <v>3</v>
      </c>
      <c r="BL314" s="37">
        <v>0.16816872619158227</v>
      </c>
      <c r="BM314" s="38">
        <v>1</v>
      </c>
      <c r="BN314" s="37">
        <v>0.85640000000000005</v>
      </c>
      <c r="BO314" s="38">
        <v>1</v>
      </c>
      <c r="BP314" s="1">
        <v>0</v>
      </c>
      <c r="BQ314" s="38">
        <v>1</v>
      </c>
      <c r="BR314" s="36">
        <v>78.670421906806837</v>
      </c>
      <c r="BS314" s="38">
        <v>5</v>
      </c>
      <c r="BT314" s="29">
        <v>6</v>
      </c>
      <c r="BU314" s="3">
        <v>3</v>
      </c>
      <c r="BV314" s="37">
        <v>11.848929904232897</v>
      </c>
      <c r="BW314" s="38">
        <v>1</v>
      </c>
      <c r="BX314" s="120">
        <v>0.44</v>
      </c>
      <c r="BY314" s="90" t="s">
        <v>177</v>
      </c>
    </row>
    <row r="315" spans="2:77" ht="15.75" customHeight="1">
      <c r="B315" s="76" t="s">
        <v>374</v>
      </c>
      <c r="C315" s="38">
        <v>2005</v>
      </c>
      <c r="D315" s="78" t="s">
        <v>378</v>
      </c>
      <c r="E315" s="39" t="s">
        <v>58</v>
      </c>
      <c r="F315" s="3">
        <v>38.200000000000003</v>
      </c>
      <c r="G315" s="3">
        <v>1</v>
      </c>
      <c r="H315" s="4">
        <v>88.88</v>
      </c>
      <c r="I315" s="3">
        <v>1</v>
      </c>
      <c r="J315" s="5">
        <v>77.608473473938488</v>
      </c>
      <c r="K315" s="3">
        <v>1</v>
      </c>
      <c r="L315" s="82">
        <v>221</v>
      </c>
      <c r="M315" s="3">
        <v>3</v>
      </c>
      <c r="N315" s="1">
        <v>0.65442607003891051</v>
      </c>
      <c r="O315" s="3">
        <v>1</v>
      </c>
      <c r="P315" s="38">
        <v>1</v>
      </c>
      <c r="Q315" s="3">
        <v>3</v>
      </c>
      <c r="R315" s="70">
        <v>0.28914664457332229</v>
      </c>
      <c r="S315" s="3">
        <v>2</v>
      </c>
      <c r="T315" s="28">
        <v>0.81237919926369084</v>
      </c>
      <c r="U315" s="3">
        <v>1</v>
      </c>
      <c r="V315" s="113">
        <v>52.1</v>
      </c>
      <c r="W315" s="3">
        <v>4</v>
      </c>
      <c r="X315" s="36">
        <v>87.85</v>
      </c>
      <c r="Y315" s="3">
        <v>3</v>
      </c>
      <c r="Z315" s="36">
        <v>19.97</v>
      </c>
      <c r="AA315" s="3">
        <v>4</v>
      </c>
      <c r="AB315" s="36">
        <v>2.76</v>
      </c>
      <c r="AC315" s="3">
        <v>4</v>
      </c>
      <c r="AD315" s="73">
        <v>2.5067144136078801E-2</v>
      </c>
      <c r="AE315" s="3">
        <v>2</v>
      </c>
      <c r="AF315" s="73">
        <v>1.24558650451158E-2</v>
      </c>
      <c r="AG315" s="3">
        <v>3</v>
      </c>
      <c r="AH315" s="73">
        <v>4.8799380325329197E-2</v>
      </c>
      <c r="AI315" s="3">
        <v>2</v>
      </c>
      <c r="AJ315" s="73">
        <v>8.0745341614906901E-2</v>
      </c>
      <c r="AK315" s="3">
        <v>2</v>
      </c>
      <c r="AL315" s="73">
        <v>0.98666143585719901</v>
      </c>
      <c r="AM315" s="3">
        <v>4</v>
      </c>
      <c r="AN315" s="29">
        <v>37.735849056603804</v>
      </c>
      <c r="AO315" s="3">
        <v>3</v>
      </c>
      <c r="AP315" s="29">
        <v>45.283018867924554</v>
      </c>
      <c r="AQ315" s="3">
        <v>2</v>
      </c>
      <c r="AR315" s="28">
        <v>0.43113504924025969</v>
      </c>
      <c r="AS315" s="38">
        <v>5</v>
      </c>
      <c r="AT315" s="28">
        <v>0.10915875372398197</v>
      </c>
      <c r="AU315" s="38">
        <v>1</v>
      </c>
      <c r="AV315" s="28">
        <v>0.47583689629117304</v>
      </c>
      <c r="AW315" s="38">
        <v>1</v>
      </c>
      <c r="AX315" s="31">
        <v>1.3157127471345098</v>
      </c>
      <c r="AY315" s="38">
        <v>3</v>
      </c>
      <c r="AZ315" s="28">
        <v>5.6381125181798386E-2</v>
      </c>
      <c r="BA315" s="38">
        <v>3</v>
      </c>
      <c r="BB315" s="28">
        <v>0.11249000733280062</v>
      </c>
      <c r="BC315" s="38">
        <v>5</v>
      </c>
      <c r="BD315" s="32">
        <v>-3.77</v>
      </c>
      <c r="BE315" s="38">
        <v>2</v>
      </c>
      <c r="BF315" s="3">
        <v>1089.7900000000002</v>
      </c>
      <c r="BG315" s="38">
        <v>5</v>
      </c>
      <c r="BH315" s="1">
        <v>0.10808080808080808</v>
      </c>
      <c r="BI315" s="38">
        <v>3</v>
      </c>
      <c r="BJ315" s="37">
        <v>0.81862487859511635</v>
      </c>
      <c r="BK315" s="38">
        <v>5</v>
      </c>
      <c r="BL315" s="37">
        <v>0.31977460820567</v>
      </c>
      <c r="BM315" s="38">
        <v>1</v>
      </c>
      <c r="BN315" s="37">
        <v>0.62829999999999997</v>
      </c>
      <c r="BO315" s="38">
        <v>1</v>
      </c>
      <c r="BP315" s="1">
        <v>0</v>
      </c>
      <c r="BQ315" s="38">
        <v>1</v>
      </c>
      <c r="BR315" s="36">
        <v>62.251581582776424</v>
      </c>
      <c r="BS315" s="38">
        <v>5</v>
      </c>
      <c r="BT315" s="29">
        <v>6</v>
      </c>
      <c r="BU315" s="3">
        <v>3</v>
      </c>
      <c r="BV315" s="37">
        <v>22.697794482742378</v>
      </c>
      <c r="BW315" s="38">
        <v>2</v>
      </c>
      <c r="BX315" s="120">
        <v>0.48571428571428571</v>
      </c>
      <c r="BY315" s="89" t="s">
        <v>71</v>
      </c>
    </row>
    <row r="316" spans="2:77" ht="15.75" customHeight="1">
      <c r="B316" s="76" t="s">
        <v>374</v>
      </c>
      <c r="C316" s="38">
        <v>2006</v>
      </c>
      <c r="D316" s="78" t="s">
        <v>379</v>
      </c>
      <c r="E316" s="39" t="s">
        <v>58</v>
      </c>
      <c r="F316" s="3">
        <v>26.3</v>
      </c>
      <c r="G316" s="3">
        <v>2</v>
      </c>
      <c r="H316" s="4">
        <v>84.85</v>
      </c>
      <c r="I316" s="3">
        <v>1</v>
      </c>
      <c r="J316" s="5">
        <v>76.263426659623164</v>
      </c>
      <c r="K316" s="3">
        <v>1</v>
      </c>
      <c r="L316" s="82">
        <v>122</v>
      </c>
      <c r="M316" s="3">
        <v>3</v>
      </c>
      <c r="N316" s="1">
        <v>0.71542376631998228</v>
      </c>
      <c r="O316" s="3">
        <v>1</v>
      </c>
      <c r="P316" s="38">
        <v>1</v>
      </c>
      <c r="Q316" s="3">
        <v>3</v>
      </c>
      <c r="R316" s="70">
        <v>0.35153583617747441</v>
      </c>
      <c r="S316" s="3">
        <v>1</v>
      </c>
      <c r="T316" s="28">
        <v>0.92496088357109996</v>
      </c>
      <c r="U316" s="3">
        <v>1</v>
      </c>
      <c r="V316" s="113">
        <v>45.56</v>
      </c>
      <c r="W316" s="3">
        <v>1</v>
      </c>
      <c r="X316" s="36">
        <v>89.29</v>
      </c>
      <c r="Y316" s="3">
        <v>4</v>
      </c>
      <c r="Z316" s="36">
        <v>15.08</v>
      </c>
      <c r="AA316" s="3">
        <v>5</v>
      </c>
      <c r="AB316" s="36">
        <v>1.47</v>
      </c>
      <c r="AC316" s="3">
        <v>4</v>
      </c>
      <c r="AD316" s="73">
        <v>5.8708414872799004E-3</v>
      </c>
      <c r="AE316" s="3">
        <v>5</v>
      </c>
      <c r="AF316" s="73">
        <v>1.6517412935323401E-2</v>
      </c>
      <c r="AG316" s="3">
        <v>2</v>
      </c>
      <c r="AH316" s="73">
        <v>0.105809128630705</v>
      </c>
      <c r="AI316" s="3">
        <v>1</v>
      </c>
      <c r="AJ316" s="73">
        <v>0.10344827586206901</v>
      </c>
      <c r="AK316" s="3">
        <v>1</v>
      </c>
      <c r="AL316" s="73">
        <v>0.98348258706467695</v>
      </c>
      <c r="AM316" s="3">
        <v>4</v>
      </c>
      <c r="AN316" s="29">
        <v>18.032786885245898</v>
      </c>
      <c r="AO316" s="3">
        <v>1</v>
      </c>
      <c r="AP316" s="29">
        <v>37.704918032786864</v>
      </c>
      <c r="AQ316" s="3">
        <v>2</v>
      </c>
      <c r="AR316" s="28">
        <v>0.41610121209552647</v>
      </c>
      <c r="AS316" s="38">
        <v>5</v>
      </c>
      <c r="AT316" s="28">
        <v>6.0569810575297964E-2</v>
      </c>
      <c r="AU316" s="38">
        <v>1</v>
      </c>
      <c r="AV316" s="28">
        <v>0.47583689629117304</v>
      </c>
      <c r="AW316" s="38">
        <v>1</v>
      </c>
      <c r="AX316" s="31">
        <v>1.3157127471345098</v>
      </c>
      <c r="AY316" s="38">
        <v>3</v>
      </c>
      <c r="AZ316" s="28">
        <v>4.7480983882638612E-2</v>
      </c>
      <c r="BA316" s="38">
        <v>2</v>
      </c>
      <c r="BB316" s="28">
        <v>7.1213640066514539E-2</v>
      </c>
      <c r="BC316" s="38">
        <v>4</v>
      </c>
      <c r="BD316" s="32">
        <v>5.58</v>
      </c>
      <c r="BE316" s="38">
        <v>5</v>
      </c>
      <c r="BF316" s="3">
        <v>671.46</v>
      </c>
      <c r="BG316" s="38">
        <v>5</v>
      </c>
      <c r="BH316" s="1">
        <v>0.44898373983739837</v>
      </c>
      <c r="BI316" s="38">
        <v>4</v>
      </c>
      <c r="BJ316" s="37">
        <v>0.34468590572935504</v>
      </c>
      <c r="BK316" s="38">
        <v>4</v>
      </c>
      <c r="BL316" s="37">
        <v>0.57473366194943554</v>
      </c>
      <c r="BM316" s="38">
        <v>3</v>
      </c>
      <c r="BN316" s="37">
        <v>0.64090000000000003</v>
      </c>
      <c r="BO316" s="38">
        <v>1</v>
      </c>
      <c r="BP316" s="1">
        <v>0</v>
      </c>
      <c r="BQ316" s="38">
        <v>1</v>
      </c>
      <c r="BR316" s="36">
        <v>71.973795317676093</v>
      </c>
      <c r="BS316" s="38">
        <v>5</v>
      </c>
      <c r="BT316" s="29">
        <v>2</v>
      </c>
      <c r="BU316" s="3">
        <v>4</v>
      </c>
      <c r="BV316" s="37">
        <v>13.15531916729144</v>
      </c>
      <c r="BW316" s="38">
        <v>1</v>
      </c>
      <c r="BX316" s="120">
        <v>0.48571428571428571</v>
      </c>
      <c r="BY316" s="89" t="s">
        <v>71</v>
      </c>
    </row>
    <row r="317" spans="2:77" ht="15.75" customHeight="1">
      <c r="B317" s="76" t="s">
        <v>374</v>
      </c>
      <c r="C317" s="38">
        <v>2007</v>
      </c>
      <c r="D317" s="78" t="s">
        <v>380</v>
      </c>
      <c r="E317" s="39" t="s">
        <v>58</v>
      </c>
      <c r="F317" s="3">
        <v>7.7</v>
      </c>
      <c r="G317" s="3">
        <v>4</v>
      </c>
      <c r="H317" s="4">
        <v>47.3</v>
      </c>
      <c r="I317" s="3">
        <v>4</v>
      </c>
      <c r="J317" s="5">
        <v>36.341230720305298</v>
      </c>
      <c r="K317" s="3">
        <v>4</v>
      </c>
      <c r="L317" s="82">
        <v>1273</v>
      </c>
      <c r="M317" s="3">
        <v>1</v>
      </c>
      <c r="N317" s="1">
        <v>0.99930031874368341</v>
      </c>
      <c r="O317" s="3">
        <v>5</v>
      </c>
      <c r="P317" s="38"/>
      <c r="Q317" s="3"/>
      <c r="R317" s="70">
        <v>0.31605184446660017</v>
      </c>
      <c r="S317" s="3">
        <v>1</v>
      </c>
      <c r="T317" s="28">
        <v>0.42985734008283488</v>
      </c>
      <c r="U317" s="3">
        <v>3</v>
      </c>
      <c r="V317" s="113">
        <v>58.39</v>
      </c>
      <c r="W317" s="3">
        <v>5</v>
      </c>
      <c r="X317" s="36">
        <v>94.26</v>
      </c>
      <c r="Y317" s="3">
        <v>5</v>
      </c>
      <c r="Z317" s="36">
        <v>35.880000000000003</v>
      </c>
      <c r="AA317" s="3">
        <v>4</v>
      </c>
      <c r="AB317" s="36">
        <v>22.15</v>
      </c>
      <c r="AC317" s="3">
        <v>4</v>
      </c>
      <c r="AD317" s="73">
        <v>5.5299539170506902E-2</v>
      </c>
      <c r="AE317" s="3">
        <v>1</v>
      </c>
      <c r="AF317" s="73">
        <v>2.2146722033471799E-2</v>
      </c>
      <c r="AG317" s="3">
        <v>1</v>
      </c>
      <c r="AH317" s="73">
        <v>6.6074950690335296E-2</v>
      </c>
      <c r="AI317" s="3">
        <v>2</v>
      </c>
      <c r="AJ317" s="73">
        <v>7.2852760736196301E-2</v>
      </c>
      <c r="AK317" s="3">
        <v>2</v>
      </c>
      <c r="AL317" s="73">
        <v>0.957090726060148</v>
      </c>
      <c r="AM317" s="3">
        <v>1</v>
      </c>
      <c r="AN317" s="29">
        <v>69.114265943436251</v>
      </c>
      <c r="AO317" s="3">
        <v>5</v>
      </c>
      <c r="AP317" s="29">
        <v>92.646041206276934</v>
      </c>
      <c r="AQ317" s="3">
        <v>5</v>
      </c>
      <c r="AR317" s="28">
        <v>0.18645129381322556</v>
      </c>
      <c r="AS317" s="38">
        <v>3</v>
      </c>
      <c r="AT317" s="28">
        <v>0.13528784287686099</v>
      </c>
      <c r="AU317" s="38">
        <v>2</v>
      </c>
      <c r="AV317" s="28">
        <v>0.47583689629117304</v>
      </c>
      <c r="AW317" s="38">
        <v>2</v>
      </c>
      <c r="AX317" s="31">
        <v>1.3157127471345098</v>
      </c>
      <c r="AY317" s="38">
        <v>2</v>
      </c>
      <c r="AZ317" s="28">
        <v>0.12841178295066166</v>
      </c>
      <c r="BA317" s="38">
        <v>4</v>
      </c>
      <c r="BB317" s="28">
        <v>5.1208795841630385E-2</v>
      </c>
      <c r="BC317" s="38">
        <v>3</v>
      </c>
      <c r="BD317" s="32">
        <v>-2.0299999999999998</v>
      </c>
      <c r="BE317" s="38">
        <v>2</v>
      </c>
      <c r="BF317" s="3">
        <v>1830.9400000000003</v>
      </c>
      <c r="BG317" s="38">
        <v>5</v>
      </c>
      <c r="BH317" s="1">
        <v>0.45</v>
      </c>
      <c r="BI317" s="38">
        <v>4</v>
      </c>
      <c r="BJ317" s="37">
        <v>0.25043784073103326</v>
      </c>
      <c r="BK317" s="38">
        <v>4</v>
      </c>
      <c r="BL317" s="37">
        <v>0.38667095943335478</v>
      </c>
      <c r="BM317" s="38">
        <v>4</v>
      </c>
      <c r="BN317" s="37">
        <v>0.36299999999999999</v>
      </c>
      <c r="BO317" s="38">
        <v>4</v>
      </c>
      <c r="BP317" s="1">
        <v>0</v>
      </c>
      <c r="BQ317" s="38">
        <v>2</v>
      </c>
      <c r="BR317" s="36">
        <v>49.640822392865985</v>
      </c>
      <c r="BS317" s="38">
        <v>5</v>
      </c>
      <c r="BT317" s="29">
        <v>36</v>
      </c>
      <c r="BU317" s="3">
        <v>1</v>
      </c>
      <c r="BV317" s="37">
        <v>40.907690446619732</v>
      </c>
      <c r="BW317" s="38">
        <v>3</v>
      </c>
      <c r="BX317" s="120">
        <v>0.57714285714285718</v>
      </c>
      <c r="BY317" s="88" t="s">
        <v>65</v>
      </c>
    </row>
    <row r="318" spans="2:77" ht="12">
      <c r="B318" s="76" t="s">
        <v>374</v>
      </c>
      <c r="C318" s="38">
        <v>2008</v>
      </c>
      <c r="D318" s="78" t="s">
        <v>381</v>
      </c>
      <c r="E318" s="39" t="s">
        <v>58</v>
      </c>
      <c r="F318" s="3">
        <v>3.7</v>
      </c>
      <c r="G318" s="3">
        <v>5</v>
      </c>
      <c r="H318" s="4">
        <v>37.090000000000003</v>
      </c>
      <c r="I318" s="3">
        <v>5</v>
      </c>
      <c r="J318" s="5">
        <v>22.247263361236318</v>
      </c>
      <c r="K318" s="3">
        <v>5</v>
      </c>
      <c r="L318" s="82">
        <v>39</v>
      </c>
      <c r="M318" s="3">
        <v>4</v>
      </c>
      <c r="N318" s="1">
        <v>0.99746771334515072</v>
      </c>
      <c r="O318" s="3">
        <v>4</v>
      </c>
      <c r="P318" s="38"/>
      <c r="Q318" s="3"/>
      <c r="R318" s="70">
        <v>0</v>
      </c>
      <c r="S318" s="3">
        <v>0</v>
      </c>
      <c r="T318" s="28">
        <v>0.22644270593649332</v>
      </c>
      <c r="U318" s="3">
        <v>5</v>
      </c>
      <c r="V318" s="113">
        <v>52.14</v>
      </c>
      <c r="W318" s="3">
        <v>4</v>
      </c>
      <c r="X318" s="36">
        <v>94.23</v>
      </c>
      <c r="Y318" s="3">
        <v>2</v>
      </c>
      <c r="Z318" s="36">
        <v>42.35</v>
      </c>
      <c r="AA318" s="3">
        <v>4</v>
      </c>
      <c r="AB318" s="36">
        <v>21.53</v>
      </c>
      <c r="AC318" s="3">
        <v>5</v>
      </c>
      <c r="AD318" s="73">
        <v>3.09278350515464E-2</v>
      </c>
      <c r="AE318" s="3">
        <v>2</v>
      </c>
      <c r="AF318" s="73">
        <v>7.0830650354153403E-3</v>
      </c>
      <c r="AG318" s="3">
        <v>4</v>
      </c>
      <c r="AH318" s="73">
        <v>5.8823529411764698E-2</v>
      </c>
      <c r="AI318" s="3">
        <v>2</v>
      </c>
      <c r="AJ318" s="73">
        <v>0.11969111969111999</v>
      </c>
      <c r="AK318" s="3">
        <v>1</v>
      </c>
      <c r="AL318" s="73">
        <v>0.992916934964585</v>
      </c>
      <c r="AM318" s="3">
        <v>5</v>
      </c>
      <c r="AN318" s="29">
        <v>44.000000000000021</v>
      </c>
      <c r="AO318" s="3">
        <v>3</v>
      </c>
      <c r="AP318" s="29">
        <v>76.000000000000014</v>
      </c>
      <c r="AQ318" s="3">
        <v>5</v>
      </c>
      <c r="AR318" s="28">
        <v>0.18801606150311462</v>
      </c>
      <c r="AS318" s="38">
        <v>3</v>
      </c>
      <c r="AT318" s="28">
        <v>0.21517497130411747</v>
      </c>
      <c r="AU318" s="38">
        <v>2</v>
      </c>
      <c r="AV318" s="28">
        <v>0.47583689629117304</v>
      </c>
      <c r="AW318" s="38">
        <v>2</v>
      </c>
      <c r="AX318" s="31">
        <v>1.3157127471345098</v>
      </c>
      <c r="AY318" s="38">
        <v>2</v>
      </c>
      <c r="AZ318" s="28">
        <v>5.5742601688284196E-2</v>
      </c>
      <c r="BA318" s="38">
        <v>3</v>
      </c>
      <c r="BB318" s="28">
        <v>6.1780706799918296E-2</v>
      </c>
      <c r="BC318" s="38">
        <v>4</v>
      </c>
      <c r="BD318" s="32">
        <v>-2.31</v>
      </c>
      <c r="BE318" s="38">
        <v>2</v>
      </c>
      <c r="BF318" s="3">
        <v>275.34999999999991</v>
      </c>
      <c r="BG318" s="38">
        <v>4</v>
      </c>
      <c r="BH318" s="1">
        <v>0.20645161290322581</v>
      </c>
      <c r="BI318" s="38">
        <v>3</v>
      </c>
      <c r="BJ318" s="37">
        <v>0.2276707643009393</v>
      </c>
      <c r="BK318" s="38">
        <v>3</v>
      </c>
      <c r="BL318" s="37">
        <v>0.27377392344497609</v>
      </c>
      <c r="BM318" s="38">
        <v>3</v>
      </c>
      <c r="BN318" s="37">
        <v>0.51149999999999995</v>
      </c>
      <c r="BO318" s="38">
        <v>2</v>
      </c>
      <c r="BP318" s="1">
        <v>0</v>
      </c>
      <c r="BQ318" s="38">
        <v>1</v>
      </c>
      <c r="BR318" s="36">
        <v>57.8868829914855</v>
      </c>
      <c r="BS318" s="38">
        <v>5</v>
      </c>
      <c r="BT318" s="29">
        <v>3</v>
      </c>
      <c r="BU318" s="3">
        <v>4</v>
      </c>
      <c r="BV318" s="37">
        <v>34.269009075800881</v>
      </c>
      <c r="BW318" s="38">
        <v>3</v>
      </c>
      <c r="BX318" s="120">
        <v>0.62857142857142856</v>
      </c>
      <c r="BY318" s="86" t="s">
        <v>56</v>
      </c>
    </row>
    <row r="319" spans="2:77" ht="12">
      <c r="B319" s="78" t="s">
        <v>374</v>
      </c>
      <c r="C319" s="38">
        <v>2009</v>
      </c>
      <c r="D319" s="78" t="s">
        <v>382</v>
      </c>
      <c r="E319" s="65" t="s">
        <v>58</v>
      </c>
      <c r="F319" s="3">
        <v>10.4</v>
      </c>
      <c r="G319" s="3">
        <v>4</v>
      </c>
      <c r="H319" s="4">
        <v>56.77</v>
      </c>
      <c r="I319" s="3">
        <v>4</v>
      </c>
      <c r="J319" s="5">
        <v>44.706937799043061</v>
      </c>
      <c r="K319" s="3">
        <v>3</v>
      </c>
      <c r="L319" s="82">
        <v>142</v>
      </c>
      <c r="M319" s="3">
        <v>3</v>
      </c>
      <c r="N319" s="1">
        <v>0.99837710239008559</v>
      </c>
      <c r="O319" s="3">
        <v>4</v>
      </c>
      <c r="P319" s="38"/>
      <c r="Q319" s="3"/>
      <c r="R319" s="70">
        <v>0.33333333333333331</v>
      </c>
      <c r="S319" s="3">
        <v>1</v>
      </c>
      <c r="T319" s="28">
        <v>0.39275655775425683</v>
      </c>
      <c r="U319" s="3">
        <v>4</v>
      </c>
      <c r="V319" s="113">
        <v>68.41</v>
      </c>
      <c r="W319" s="3">
        <v>3</v>
      </c>
      <c r="X319" s="36">
        <v>90.14</v>
      </c>
      <c r="Y319" s="3">
        <v>4</v>
      </c>
      <c r="Z319" s="36">
        <v>41.02</v>
      </c>
      <c r="AA319" s="3">
        <v>5</v>
      </c>
      <c r="AB319" s="36">
        <v>26.26</v>
      </c>
      <c r="AC319" s="3">
        <v>5</v>
      </c>
      <c r="AD319" s="73">
        <v>1.92122958693564E-2</v>
      </c>
      <c r="AE319" s="3">
        <v>3</v>
      </c>
      <c r="AF319" s="73">
        <v>1.45631067961165E-2</v>
      </c>
      <c r="AG319" s="3">
        <v>2</v>
      </c>
      <c r="AH319" s="73">
        <v>8.5257548845470696E-2</v>
      </c>
      <c r="AI319" s="3">
        <v>1</v>
      </c>
      <c r="AJ319" s="73">
        <v>0.12735849056603801</v>
      </c>
      <c r="AK319" s="3">
        <v>1</v>
      </c>
      <c r="AL319" s="73">
        <v>0.984865790976585</v>
      </c>
      <c r="AM319" s="3">
        <v>4</v>
      </c>
      <c r="AN319" s="29">
        <v>49.999999999999979</v>
      </c>
      <c r="AO319" s="3">
        <v>4</v>
      </c>
      <c r="AP319" s="29">
        <v>67.567567567567579</v>
      </c>
      <c r="AQ319" s="3">
        <v>4</v>
      </c>
      <c r="AR319" s="28">
        <v>0.32098154128657752</v>
      </c>
      <c r="AS319" s="38">
        <v>5</v>
      </c>
      <c r="AT319" s="28">
        <v>0.21988807523695231</v>
      </c>
      <c r="AU319" s="38">
        <v>3</v>
      </c>
      <c r="AV319" s="28">
        <v>0.47583689629117304</v>
      </c>
      <c r="AW319" s="38">
        <v>3</v>
      </c>
      <c r="AX319" s="31">
        <v>1.3157127471345098</v>
      </c>
      <c r="AY319" s="38">
        <v>2</v>
      </c>
      <c r="AZ319" s="28">
        <v>7.515680271564551E-2</v>
      </c>
      <c r="BA319" s="38">
        <v>3</v>
      </c>
      <c r="BB319" s="28">
        <v>5.5806580752341926E-2</v>
      </c>
      <c r="BC319" s="38">
        <v>3</v>
      </c>
      <c r="BD319" s="32">
        <v>2.77</v>
      </c>
      <c r="BE319" s="38">
        <v>5</v>
      </c>
      <c r="BF319" s="3">
        <v>121.95999999999998</v>
      </c>
      <c r="BG319" s="38">
        <v>4</v>
      </c>
      <c r="BH319" s="1">
        <v>0.59558823529411764</v>
      </c>
      <c r="BI319" s="38">
        <v>5</v>
      </c>
      <c r="BJ319" s="37">
        <v>0.64804856838517377</v>
      </c>
      <c r="BK319" s="38">
        <v>5</v>
      </c>
      <c r="BL319" s="37">
        <v>0.12760778859527122</v>
      </c>
      <c r="BM319" s="38">
        <v>2</v>
      </c>
      <c r="BN319" s="37">
        <v>0.72650000000000003</v>
      </c>
      <c r="BO319" s="38">
        <v>1</v>
      </c>
      <c r="BP319" s="1">
        <v>1.3047771905854836E-3</v>
      </c>
      <c r="BQ319" s="38">
        <v>2</v>
      </c>
      <c r="BR319" s="36">
        <v>83.96054532889363</v>
      </c>
      <c r="BS319" s="38">
        <v>4</v>
      </c>
      <c r="BT319" s="29">
        <v>17</v>
      </c>
      <c r="BU319" s="3">
        <v>2</v>
      </c>
      <c r="BV319" s="37">
        <v>26.346183309162669</v>
      </c>
      <c r="BW319" s="38">
        <v>2</v>
      </c>
      <c r="BX319" s="120">
        <v>0.61142857142857143</v>
      </c>
      <c r="BY319" s="88" t="s">
        <v>65</v>
      </c>
    </row>
    <row r="320" spans="2:77" ht="12">
      <c r="B320" s="76" t="s">
        <v>374</v>
      </c>
      <c r="C320" s="38">
        <v>2010</v>
      </c>
      <c r="D320" s="76" t="s">
        <v>383</v>
      </c>
      <c r="E320" s="39" t="s">
        <v>58</v>
      </c>
      <c r="F320" s="3">
        <v>7.9</v>
      </c>
      <c r="G320" s="3">
        <v>4</v>
      </c>
      <c r="H320" s="4">
        <v>57.43</v>
      </c>
      <c r="I320" s="3">
        <v>4</v>
      </c>
      <c r="J320" s="5">
        <v>84.979137691237824</v>
      </c>
      <c r="K320" s="3">
        <v>1</v>
      </c>
      <c r="L320" s="82">
        <v>35</v>
      </c>
      <c r="M320" s="3">
        <v>5</v>
      </c>
      <c r="N320" s="1">
        <v>0.99618158676283408</v>
      </c>
      <c r="O320" s="3">
        <v>4</v>
      </c>
      <c r="P320" s="38"/>
      <c r="Q320" s="3"/>
      <c r="R320" s="70">
        <v>0</v>
      </c>
      <c r="S320" s="3">
        <v>0</v>
      </c>
      <c r="T320" s="28">
        <v>0.47975149562816388</v>
      </c>
      <c r="U320" s="3">
        <v>3</v>
      </c>
      <c r="V320" s="113">
        <v>61.13</v>
      </c>
      <c r="W320" s="3">
        <v>1</v>
      </c>
      <c r="X320" s="36">
        <v>90.35</v>
      </c>
      <c r="Y320" s="3">
        <v>1</v>
      </c>
      <c r="Z320" s="36">
        <v>41.38</v>
      </c>
      <c r="AA320" s="3">
        <v>3</v>
      </c>
      <c r="AB320" s="36">
        <v>7.34</v>
      </c>
      <c r="AC320" s="3">
        <v>2</v>
      </c>
      <c r="AD320" s="73">
        <v>6.3694267515923596E-3</v>
      </c>
      <c r="AE320" s="3">
        <v>5</v>
      </c>
      <c r="AF320" s="73">
        <v>1.78571428571428E-3</v>
      </c>
      <c r="AG320" s="3">
        <v>5</v>
      </c>
      <c r="AH320" s="73">
        <v>4.5045045045045001E-2</v>
      </c>
      <c r="AI320" s="3">
        <v>3</v>
      </c>
      <c r="AJ320" s="73">
        <v>3.4482758620689599E-2</v>
      </c>
      <c r="AK320" s="3">
        <v>4</v>
      </c>
      <c r="AL320" s="73">
        <v>0.99821428571428605</v>
      </c>
      <c r="AM320" s="3">
        <v>5</v>
      </c>
      <c r="AN320" s="29">
        <v>58.82352941176471</v>
      </c>
      <c r="AO320" s="3">
        <v>4</v>
      </c>
      <c r="AP320" s="29">
        <v>82.352941176470608</v>
      </c>
      <c r="AQ320" s="3">
        <v>5</v>
      </c>
      <c r="AR320" s="28">
        <v>0.35603538168734516</v>
      </c>
      <c r="AS320" s="38">
        <v>5</v>
      </c>
      <c r="AT320" s="28">
        <v>0.23704454648458465</v>
      </c>
      <c r="AU320" s="38">
        <v>3</v>
      </c>
      <c r="AV320" s="28">
        <v>0.47583689629117304</v>
      </c>
      <c r="AW320" s="38">
        <v>3</v>
      </c>
      <c r="AX320" s="31">
        <v>1.3157127471345098</v>
      </c>
      <c r="AY320" s="38">
        <v>2</v>
      </c>
      <c r="AZ320" s="28">
        <v>5.2026838130060905E-2</v>
      </c>
      <c r="BA320" s="38">
        <v>3</v>
      </c>
      <c r="BB320" s="28">
        <v>6.5933736399155979E-2</v>
      </c>
      <c r="BC320" s="38">
        <v>4</v>
      </c>
      <c r="BD320" s="32">
        <v>10.85</v>
      </c>
      <c r="BE320" s="38">
        <v>5</v>
      </c>
      <c r="BF320" s="3">
        <v>172.83</v>
      </c>
      <c r="BG320" s="38">
        <v>4</v>
      </c>
      <c r="BH320" s="1">
        <v>0.40462962962962967</v>
      </c>
      <c r="BI320" s="38">
        <v>4</v>
      </c>
      <c r="BJ320" s="37">
        <v>0.27263574025037485</v>
      </c>
      <c r="BK320" s="38">
        <v>4</v>
      </c>
      <c r="BL320" s="37">
        <v>0.77465526269855123</v>
      </c>
      <c r="BM320" s="38">
        <v>1</v>
      </c>
      <c r="BN320" s="37">
        <v>0.91990000000000005</v>
      </c>
      <c r="BO320" s="38">
        <v>1</v>
      </c>
      <c r="BP320" s="1">
        <v>0</v>
      </c>
      <c r="BQ320" s="38">
        <v>5</v>
      </c>
      <c r="BR320" s="36">
        <v>100</v>
      </c>
      <c r="BS320" s="38">
        <v>1</v>
      </c>
      <c r="BT320" s="29">
        <v>5</v>
      </c>
      <c r="BU320" s="3">
        <v>3</v>
      </c>
      <c r="BV320" s="37">
        <v>16.112552090100671</v>
      </c>
      <c r="BW320" s="38">
        <v>1</v>
      </c>
      <c r="BX320" s="120">
        <v>0.6171428571428571</v>
      </c>
      <c r="BY320" s="86" t="s">
        <v>56</v>
      </c>
    </row>
    <row r="321" spans="2:77" ht="15.75" customHeight="1">
      <c r="B321" s="76" t="s">
        <v>374</v>
      </c>
      <c r="C321" s="38">
        <v>2011</v>
      </c>
      <c r="D321" s="78" t="s">
        <v>384</v>
      </c>
      <c r="E321" s="39" t="s">
        <v>58</v>
      </c>
      <c r="F321" s="3">
        <v>6</v>
      </c>
      <c r="G321" s="3">
        <v>5</v>
      </c>
      <c r="H321" s="4">
        <v>42.89</v>
      </c>
      <c r="I321" s="3">
        <v>5</v>
      </c>
      <c r="J321" s="5">
        <v>24.751265491359746</v>
      </c>
      <c r="K321" s="3">
        <v>5</v>
      </c>
      <c r="L321" s="82">
        <v>63</v>
      </c>
      <c r="M321" s="3">
        <v>4</v>
      </c>
      <c r="N321" s="1">
        <v>0.99806669888835187</v>
      </c>
      <c r="O321" s="3">
        <v>4</v>
      </c>
      <c r="P321" s="38"/>
      <c r="Q321" s="3"/>
      <c r="R321" s="70">
        <v>0</v>
      </c>
      <c r="S321" s="3">
        <v>0</v>
      </c>
      <c r="T321" s="28">
        <v>0.27121951219512197</v>
      </c>
      <c r="U321" s="3">
        <v>5</v>
      </c>
      <c r="V321" s="113">
        <v>66.069999999999993</v>
      </c>
      <c r="W321" s="3">
        <v>4</v>
      </c>
      <c r="X321" s="36">
        <v>98.84</v>
      </c>
      <c r="Y321" s="3">
        <v>2</v>
      </c>
      <c r="Z321" s="36">
        <v>53.29</v>
      </c>
      <c r="AA321" s="3">
        <v>3</v>
      </c>
      <c r="AB321" s="36">
        <v>38.11</v>
      </c>
      <c r="AC321" s="3">
        <v>2</v>
      </c>
      <c r="AD321" s="73">
        <v>3.04621848739496E-2</v>
      </c>
      <c r="AE321" s="3">
        <v>2</v>
      </c>
      <c r="AF321" s="73">
        <v>8.1521739130434607E-3</v>
      </c>
      <c r="AG321" s="3">
        <v>4</v>
      </c>
      <c r="AH321" s="73">
        <v>4.6795523906409002E-2</v>
      </c>
      <c r="AI321" s="3">
        <v>3</v>
      </c>
      <c r="AJ321" s="73">
        <v>4.0048543689320398E-2</v>
      </c>
      <c r="AK321" s="3">
        <v>3</v>
      </c>
      <c r="AL321" s="73">
        <v>0.98675271739130399</v>
      </c>
      <c r="AM321" s="3">
        <v>5</v>
      </c>
      <c r="AN321" s="29">
        <v>42.505480107838437</v>
      </c>
      <c r="AO321" s="3">
        <v>3</v>
      </c>
      <c r="AP321" s="29">
        <v>50.006298974526928</v>
      </c>
      <c r="AQ321" s="3">
        <v>3</v>
      </c>
      <c r="AR321" s="28">
        <v>0.25499557531994566</v>
      </c>
      <c r="AS321" s="38">
        <v>5</v>
      </c>
      <c r="AT321" s="28">
        <v>0.18773915710038258</v>
      </c>
      <c r="AU321" s="38">
        <v>2</v>
      </c>
      <c r="AV321" s="28">
        <v>0.47583689629117304</v>
      </c>
      <c r="AW321" s="38">
        <v>2</v>
      </c>
      <c r="AX321" s="31">
        <v>1.3157127471345098</v>
      </c>
      <c r="AY321" s="38">
        <v>2</v>
      </c>
      <c r="AZ321" s="28">
        <v>8.0210272509325206E-2</v>
      </c>
      <c r="BA321" s="38">
        <v>4</v>
      </c>
      <c r="BB321" s="28">
        <v>5.2680156192906571E-2</v>
      </c>
      <c r="BC321" s="38">
        <v>3</v>
      </c>
      <c r="BD321" s="32">
        <v>-1.31</v>
      </c>
      <c r="BE321" s="38">
        <v>3</v>
      </c>
      <c r="BF321" s="3">
        <v>353.2</v>
      </c>
      <c r="BG321" s="38">
        <v>4</v>
      </c>
      <c r="BH321" s="1">
        <v>0</v>
      </c>
      <c r="BI321" s="38">
        <v>1</v>
      </c>
      <c r="BJ321" s="37">
        <v>0.55803385327091481</v>
      </c>
      <c r="BK321" s="38">
        <v>5</v>
      </c>
      <c r="BL321" s="37">
        <v>0.51873354081876943</v>
      </c>
      <c r="BM321" s="38">
        <v>5</v>
      </c>
      <c r="BN321" s="37">
        <v>0.83230000000000004</v>
      </c>
      <c r="BO321" s="38">
        <v>1</v>
      </c>
      <c r="BP321" s="1">
        <v>2.2683107220893314E-3</v>
      </c>
      <c r="BQ321" s="38">
        <v>1</v>
      </c>
      <c r="BR321" s="36">
        <v>77.600425121533576</v>
      </c>
      <c r="BS321" s="38">
        <v>5</v>
      </c>
      <c r="BT321" s="29">
        <v>13</v>
      </c>
      <c r="BU321" s="3">
        <v>2</v>
      </c>
      <c r="BV321" s="37">
        <v>17.092433134415572</v>
      </c>
      <c r="BW321" s="38">
        <v>1</v>
      </c>
      <c r="BX321" s="120">
        <v>0.66285714285714281</v>
      </c>
      <c r="BY321" s="86" t="s">
        <v>56</v>
      </c>
    </row>
    <row r="322" spans="2:77" ht="15.75" customHeight="1">
      <c r="B322" s="76" t="s">
        <v>385</v>
      </c>
      <c r="C322" s="38">
        <v>2101</v>
      </c>
      <c r="D322" s="76" t="s">
        <v>385</v>
      </c>
      <c r="E322" s="39" t="s">
        <v>58</v>
      </c>
      <c r="F322" s="3">
        <v>28.1</v>
      </c>
      <c r="G322" s="3">
        <v>2</v>
      </c>
      <c r="H322" s="4">
        <v>68.7</v>
      </c>
      <c r="I322" s="3">
        <v>3</v>
      </c>
      <c r="J322" s="5">
        <v>66.845223844864734</v>
      </c>
      <c r="K322" s="3">
        <v>1</v>
      </c>
      <c r="L322" s="82">
        <v>1685</v>
      </c>
      <c r="M322" s="3">
        <v>1</v>
      </c>
      <c r="N322" s="1">
        <v>0.99986417657045845</v>
      </c>
      <c r="O322" s="3">
        <v>5</v>
      </c>
      <c r="P322" s="44">
        <v>2</v>
      </c>
      <c r="Q322" s="3">
        <v>2</v>
      </c>
      <c r="R322" s="70">
        <v>0.3412517131110096</v>
      </c>
      <c r="S322" s="3">
        <v>1</v>
      </c>
      <c r="T322" s="28">
        <v>0.70757369614512478</v>
      </c>
      <c r="U322" s="3">
        <v>1</v>
      </c>
      <c r="V322" s="113">
        <v>62.26</v>
      </c>
      <c r="W322" s="3">
        <v>2</v>
      </c>
      <c r="X322" s="36">
        <v>89</v>
      </c>
      <c r="Y322" s="3">
        <v>3</v>
      </c>
      <c r="Z322" s="36">
        <v>40.270000000000003</v>
      </c>
      <c r="AA322" s="3">
        <v>2</v>
      </c>
      <c r="AB322" s="36">
        <v>21.57</v>
      </c>
      <c r="AC322" s="3">
        <v>5</v>
      </c>
      <c r="AD322" s="73">
        <v>1.6089446413962399E-2</v>
      </c>
      <c r="AE322" s="3">
        <v>4</v>
      </c>
      <c r="AF322" s="73">
        <v>1.22827180002874E-2</v>
      </c>
      <c r="AG322" s="3">
        <v>3</v>
      </c>
      <c r="AH322" s="73">
        <v>3.0147687049920699E-2</v>
      </c>
      <c r="AI322" s="3">
        <v>4</v>
      </c>
      <c r="AJ322" s="73">
        <v>0.111226611226611</v>
      </c>
      <c r="AK322" s="3">
        <v>1</v>
      </c>
      <c r="AL322" s="73">
        <v>0.98154000861945101</v>
      </c>
      <c r="AM322" s="3">
        <v>4</v>
      </c>
      <c r="AN322" s="29">
        <v>42.102868625211428</v>
      </c>
      <c r="AO322" s="3">
        <v>3</v>
      </c>
      <c r="AP322" s="29">
        <v>44.126735132009756</v>
      </c>
      <c r="AQ322" s="3">
        <v>2</v>
      </c>
      <c r="AR322" s="28">
        <v>0.23349723321230401</v>
      </c>
      <c r="AS322" s="38">
        <v>4</v>
      </c>
      <c r="AT322" s="28">
        <v>0.19444295211204832</v>
      </c>
      <c r="AU322" s="38">
        <v>2</v>
      </c>
      <c r="AV322" s="28">
        <v>0.41567632346097483</v>
      </c>
      <c r="AW322" s="38">
        <v>2</v>
      </c>
      <c r="AX322" s="31">
        <v>1.5408122879540265</v>
      </c>
      <c r="AY322" s="38">
        <v>4</v>
      </c>
      <c r="AZ322" s="28">
        <v>0.10608237199594797</v>
      </c>
      <c r="BA322" s="38">
        <v>4</v>
      </c>
      <c r="BB322" s="28">
        <v>2.8761026935381816E-2</v>
      </c>
      <c r="BC322" s="38">
        <v>1</v>
      </c>
      <c r="BD322" s="32">
        <v>-3.78</v>
      </c>
      <c r="BE322" s="38">
        <v>2</v>
      </c>
      <c r="BF322" s="3">
        <v>664.62000000000012</v>
      </c>
      <c r="BG322" s="38">
        <v>5</v>
      </c>
      <c r="BH322" s="1">
        <v>0.4</v>
      </c>
      <c r="BI322" s="38">
        <v>4</v>
      </c>
      <c r="BJ322" s="37">
        <v>0.2276707643009393</v>
      </c>
      <c r="BK322" s="38">
        <v>3</v>
      </c>
      <c r="BL322" s="37">
        <v>0.24146764730187587</v>
      </c>
      <c r="BM322" s="38">
        <v>4</v>
      </c>
      <c r="BN322" s="37">
        <v>0.71809999999999996</v>
      </c>
      <c r="BO322" s="38">
        <v>1</v>
      </c>
      <c r="BP322" s="1">
        <v>1</v>
      </c>
      <c r="BQ322" s="38">
        <v>1</v>
      </c>
      <c r="BR322" s="36">
        <v>74.571590600882715</v>
      </c>
      <c r="BS322" s="38">
        <v>5</v>
      </c>
      <c r="BT322" s="29">
        <v>82</v>
      </c>
      <c r="BU322" s="3">
        <v>1</v>
      </c>
      <c r="BV322" s="37">
        <v>29.563883360006923</v>
      </c>
      <c r="BW322" s="38">
        <v>2</v>
      </c>
      <c r="BX322" s="120">
        <v>0.5714285714285714</v>
      </c>
      <c r="BY322" s="88" t="s">
        <v>65</v>
      </c>
    </row>
    <row r="323" spans="2:77" ht="15.75" customHeight="1">
      <c r="B323" s="76" t="s">
        <v>385</v>
      </c>
      <c r="C323" s="38">
        <v>2102</v>
      </c>
      <c r="D323" s="76" t="s">
        <v>386</v>
      </c>
      <c r="E323" s="39" t="s">
        <v>58</v>
      </c>
      <c r="F323" s="3">
        <v>47.3</v>
      </c>
      <c r="G323" s="3">
        <v>1</v>
      </c>
      <c r="H323" s="4">
        <v>89.72</v>
      </c>
      <c r="I323" s="3">
        <v>1</v>
      </c>
      <c r="J323" s="5">
        <v>65.697049830592519</v>
      </c>
      <c r="K323" s="3">
        <v>1</v>
      </c>
      <c r="L323" s="82">
        <v>334</v>
      </c>
      <c r="M323" s="3">
        <v>2</v>
      </c>
      <c r="N323" s="1">
        <v>0.52436311445999284</v>
      </c>
      <c r="O323" s="3">
        <v>1</v>
      </c>
      <c r="P323" s="44">
        <v>2</v>
      </c>
      <c r="Q323" s="3">
        <v>2</v>
      </c>
      <c r="R323" s="70">
        <v>0.31270903010033446</v>
      </c>
      <c r="S323" s="3">
        <v>1</v>
      </c>
      <c r="T323" s="28">
        <v>0.77941546989166044</v>
      </c>
      <c r="U323" s="3">
        <v>1</v>
      </c>
      <c r="V323" s="113">
        <v>50.33</v>
      </c>
      <c r="W323" s="3">
        <v>4</v>
      </c>
      <c r="X323" s="36">
        <v>78.650000000000006</v>
      </c>
      <c r="Y323" s="3">
        <v>4</v>
      </c>
      <c r="Z323" s="36">
        <v>24.47</v>
      </c>
      <c r="AA323" s="3">
        <v>5</v>
      </c>
      <c r="AB323" s="36">
        <v>6.08</v>
      </c>
      <c r="AC323" s="3">
        <v>2</v>
      </c>
      <c r="AD323" s="73">
        <v>3.2386867790594499E-2</v>
      </c>
      <c r="AE323" s="3">
        <v>2</v>
      </c>
      <c r="AF323" s="73">
        <v>1.7094852007424E-2</v>
      </c>
      <c r="AG323" s="3">
        <v>2</v>
      </c>
      <c r="AH323" s="73">
        <v>9.5639246778989107E-2</v>
      </c>
      <c r="AI323" s="3">
        <v>1</v>
      </c>
      <c r="AJ323" s="73">
        <v>3.8834951456310697E-2</v>
      </c>
      <c r="AK323" s="3">
        <v>4</v>
      </c>
      <c r="AL323" s="73">
        <v>0.97919312298524996</v>
      </c>
      <c r="AM323" s="3">
        <v>3</v>
      </c>
      <c r="AN323" s="29">
        <v>32.395605387235754</v>
      </c>
      <c r="AO323" s="3">
        <v>2</v>
      </c>
      <c r="AP323" s="29">
        <v>45.071852369887409</v>
      </c>
      <c r="AQ323" s="3">
        <v>2</v>
      </c>
      <c r="AR323" s="28">
        <v>0.24546663045780243</v>
      </c>
      <c r="AS323" s="38">
        <v>4</v>
      </c>
      <c r="AT323" s="28">
        <v>0.10638306560282237</v>
      </c>
      <c r="AU323" s="38">
        <v>1</v>
      </c>
      <c r="AV323" s="28">
        <v>0.41567632346097483</v>
      </c>
      <c r="AW323" s="38">
        <v>1</v>
      </c>
      <c r="AX323" s="31">
        <v>1.5408122879540265</v>
      </c>
      <c r="AY323" s="38">
        <v>4</v>
      </c>
      <c r="AZ323" s="28">
        <v>2.7087539526426476E-2</v>
      </c>
      <c r="BA323" s="38">
        <v>1</v>
      </c>
      <c r="BB323" s="28">
        <v>3.3399875632829583E-2</v>
      </c>
      <c r="BC323" s="38">
        <v>2</v>
      </c>
      <c r="BD323" s="32">
        <v>-0.53</v>
      </c>
      <c r="BE323" s="38">
        <v>3</v>
      </c>
      <c r="BF323" s="3">
        <v>701.5500000000003</v>
      </c>
      <c r="BG323" s="38">
        <v>5</v>
      </c>
      <c r="BH323" s="1">
        <v>0</v>
      </c>
      <c r="BI323" s="38">
        <v>1</v>
      </c>
      <c r="BJ323" s="37">
        <v>0</v>
      </c>
      <c r="BK323" s="38">
        <v>1</v>
      </c>
      <c r="BL323" s="37">
        <v>0.40298018667103325</v>
      </c>
      <c r="BM323" s="38">
        <v>2</v>
      </c>
      <c r="BN323" s="37">
        <v>0.50160000000000005</v>
      </c>
      <c r="BO323" s="38">
        <v>2</v>
      </c>
      <c r="BP323" s="1">
        <v>0</v>
      </c>
      <c r="BQ323" s="38">
        <v>4</v>
      </c>
      <c r="BR323" s="36">
        <v>78.411131114326352</v>
      </c>
      <c r="BS323" s="38">
        <v>5</v>
      </c>
      <c r="BT323" s="29">
        <v>3</v>
      </c>
      <c r="BU323" s="3">
        <v>4</v>
      </c>
      <c r="BV323" s="37">
        <v>27.07260171316204</v>
      </c>
      <c r="BW323" s="38">
        <v>2</v>
      </c>
      <c r="BX323" s="120">
        <v>0.39428571428571429</v>
      </c>
      <c r="BY323" s="90" t="s">
        <v>177</v>
      </c>
    </row>
    <row r="324" spans="2:77" ht="15.75" customHeight="1">
      <c r="B324" s="76" t="s">
        <v>385</v>
      </c>
      <c r="C324" s="38">
        <v>2103</v>
      </c>
      <c r="D324" s="76" t="s">
        <v>387</v>
      </c>
      <c r="E324" s="39" t="s">
        <v>58</v>
      </c>
      <c r="F324" s="3">
        <v>20.5</v>
      </c>
      <c r="G324" s="3">
        <v>3</v>
      </c>
      <c r="H324" s="4">
        <v>63.85</v>
      </c>
      <c r="I324" s="3">
        <v>3</v>
      </c>
      <c r="J324" s="5">
        <v>42.099230391354183</v>
      </c>
      <c r="K324" s="3">
        <v>4</v>
      </c>
      <c r="L324" s="82">
        <v>190</v>
      </c>
      <c r="M324" s="3">
        <v>3</v>
      </c>
      <c r="N324" s="1">
        <v>0.99829526082509379</v>
      </c>
      <c r="O324" s="3">
        <v>4</v>
      </c>
      <c r="P324" s="44">
        <v>2</v>
      </c>
      <c r="Q324" s="3">
        <v>2</v>
      </c>
      <c r="R324" s="70">
        <v>0</v>
      </c>
      <c r="S324" s="3">
        <v>0</v>
      </c>
      <c r="T324" s="28">
        <v>0.45409423028470658</v>
      </c>
      <c r="U324" s="3">
        <v>3</v>
      </c>
      <c r="V324" s="113">
        <v>73.290000000000006</v>
      </c>
      <c r="W324" s="3">
        <v>2</v>
      </c>
      <c r="X324" s="36">
        <v>98.57</v>
      </c>
      <c r="Y324" s="3">
        <v>4</v>
      </c>
      <c r="Z324" s="36">
        <v>40.43</v>
      </c>
      <c r="AA324" s="3">
        <v>1</v>
      </c>
      <c r="AB324" s="36">
        <v>13.76</v>
      </c>
      <c r="AC324" s="3">
        <v>1</v>
      </c>
      <c r="AD324" s="73">
        <v>1.75438596491229E-2</v>
      </c>
      <c r="AE324" s="3">
        <v>4</v>
      </c>
      <c r="AF324" s="73">
        <v>1.78451178451179E-2</v>
      </c>
      <c r="AG324" s="3">
        <v>2</v>
      </c>
      <c r="AH324" s="73">
        <v>5.2151238591916496E-3</v>
      </c>
      <c r="AI324" s="3">
        <v>5</v>
      </c>
      <c r="AJ324" s="73">
        <v>6.2111801242236099E-3</v>
      </c>
      <c r="AK324" s="3">
        <v>5</v>
      </c>
      <c r="AL324" s="73">
        <v>0.97946127946128003</v>
      </c>
      <c r="AM324" s="3">
        <v>3</v>
      </c>
      <c r="AN324" s="29">
        <v>10.714285714285712</v>
      </c>
      <c r="AO324" s="3">
        <v>1</v>
      </c>
      <c r="AP324" s="29">
        <v>24.999999999999996</v>
      </c>
      <c r="AQ324" s="3">
        <v>1</v>
      </c>
      <c r="AR324" s="28">
        <v>0.21834243109327178</v>
      </c>
      <c r="AS324" s="38">
        <v>4</v>
      </c>
      <c r="AT324" s="28">
        <v>0.11730559010893742</v>
      </c>
      <c r="AU324" s="38">
        <v>1</v>
      </c>
      <c r="AV324" s="28">
        <v>0.41567632346097483</v>
      </c>
      <c r="AW324" s="38">
        <v>1</v>
      </c>
      <c r="AX324" s="31">
        <v>1.5408122879540265</v>
      </c>
      <c r="AY324" s="38">
        <v>4</v>
      </c>
      <c r="AZ324" s="28">
        <v>3.0031813464315996E-2</v>
      </c>
      <c r="BA324" s="38">
        <v>1</v>
      </c>
      <c r="BB324" s="28">
        <v>2.6358947010838851E-2</v>
      </c>
      <c r="BC324" s="38">
        <v>1</v>
      </c>
      <c r="BD324" s="32">
        <v>-23.21</v>
      </c>
      <c r="BE324" s="38">
        <v>1</v>
      </c>
      <c r="BF324" s="3">
        <v>907.15999999999985</v>
      </c>
      <c r="BG324" s="38">
        <v>5</v>
      </c>
      <c r="BH324" s="1">
        <v>0.13333333333333333</v>
      </c>
      <c r="BI324" s="38">
        <v>3</v>
      </c>
      <c r="BJ324" s="37">
        <v>0.40980737574169074</v>
      </c>
      <c r="BK324" s="38">
        <v>4</v>
      </c>
      <c r="BL324" s="37">
        <v>0.32108843537414966</v>
      </c>
      <c r="BM324" s="38">
        <v>3</v>
      </c>
      <c r="BN324" s="37">
        <v>0.86870000000000003</v>
      </c>
      <c r="BO324" s="38">
        <v>1</v>
      </c>
      <c r="BP324" s="1">
        <v>0</v>
      </c>
      <c r="BQ324" s="38">
        <v>1</v>
      </c>
      <c r="BR324" s="36">
        <v>80.606155555239056</v>
      </c>
      <c r="BS324" s="38">
        <v>4</v>
      </c>
      <c r="BT324" s="29">
        <v>3</v>
      </c>
      <c r="BU324" s="3">
        <v>4</v>
      </c>
      <c r="BV324" s="37">
        <v>24.345568412474698</v>
      </c>
      <c r="BW324" s="38">
        <v>2</v>
      </c>
      <c r="BX324" s="120">
        <v>0.56000000000000005</v>
      </c>
      <c r="BY324" s="88" t="s">
        <v>65</v>
      </c>
    </row>
    <row r="325" spans="2:77" ht="15.75" customHeight="1">
      <c r="B325" s="76" t="s">
        <v>385</v>
      </c>
      <c r="C325" s="38">
        <v>2104</v>
      </c>
      <c r="D325" s="76" t="s">
        <v>388</v>
      </c>
      <c r="E325" s="39" t="s">
        <v>58</v>
      </c>
      <c r="F325" s="3">
        <v>14.1</v>
      </c>
      <c r="G325" s="3">
        <v>3</v>
      </c>
      <c r="H325" s="4">
        <v>54.21</v>
      </c>
      <c r="I325" s="3">
        <v>4</v>
      </c>
      <c r="J325" s="5">
        <v>26.575963718820862</v>
      </c>
      <c r="K325" s="3">
        <v>5</v>
      </c>
      <c r="L325" s="82">
        <v>110</v>
      </c>
      <c r="M325" s="3">
        <v>3</v>
      </c>
      <c r="N325" s="1">
        <v>0.99552015928322546</v>
      </c>
      <c r="O325" s="3">
        <v>4</v>
      </c>
      <c r="P325" s="44">
        <v>2</v>
      </c>
      <c r="Q325" s="3">
        <v>2</v>
      </c>
      <c r="R325" s="70">
        <v>0</v>
      </c>
      <c r="S325" s="3">
        <v>0</v>
      </c>
      <c r="T325" s="28">
        <v>0.29956664147140338</v>
      </c>
      <c r="U325" s="3">
        <v>5</v>
      </c>
      <c r="V325" s="113">
        <v>79.64</v>
      </c>
      <c r="W325" s="3">
        <v>5</v>
      </c>
      <c r="X325" s="36">
        <v>91.3</v>
      </c>
      <c r="Y325" s="3">
        <v>5</v>
      </c>
      <c r="Z325" s="36">
        <v>55.07</v>
      </c>
      <c r="AA325" s="3">
        <v>1</v>
      </c>
      <c r="AB325" s="36">
        <v>20.76</v>
      </c>
      <c r="AC325" s="3">
        <v>5</v>
      </c>
      <c r="AD325" s="73">
        <v>5.5652173913043501E-2</v>
      </c>
      <c r="AE325" s="3">
        <v>1</v>
      </c>
      <c r="AF325" s="73">
        <v>2.9263370332996998E-2</v>
      </c>
      <c r="AG325" s="3">
        <v>1</v>
      </c>
      <c r="AH325" s="73">
        <v>1.8072289156626498E-2</v>
      </c>
      <c r="AI325" s="3">
        <v>5</v>
      </c>
      <c r="AJ325" s="73">
        <v>0.14949494949494899</v>
      </c>
      <c r="AK325" s="3">
        <v>1</v>
      </c>
      <c r="AL325" s="73">
        <v>0.96871846619576196</v>
      </c>
      <c r="AM325" s="3">
        <v>2</v>
      </c>
      <c r="AN325" s="29">
        <v>44.776119402985046</v>
      </c>
      <c r="AO325" s="3">
        <v>3</v>
      </c>
      <c r="AP325" s="29">
        <v>83.582089552238813</v>
      </c>
      <c r="AQ325" s="3">
        <v>5</v>
      </c>
      <c r="AR325" s="28">
        <v>0.20501161952567726</v>
      </c>
      <c r="AS325" s="38">
        <v>4</v>
      </c>
      <c r="AT325" s="28">
        <v>0.38693609302048948</v>
      </c>
      <c r="AU325" s="38">
        <v>4</v>
      </c>
      <c r="AV325" s="28">
        <v>0.41567632346097483</v>
      </c>
      <c r="AW325" s="38">
        <v>4</v>
      </c>
      <c r="AX325" s="31">
        <v>1.5408122879540265</v>
      </c>
      <c r="AY325" s="38">
        <v>4</v>
      </c>
      <c r="AZ325" s="28">
        <v>5.4486750517850228E-2</v>
      </c>
      <c r="BA325" s="38">
        <v>3</v>
      </c>
      <c r="BB325" s="28">
        <v>2.9316286876848251E-2</v>
      </c>
      <c r="BC325" s="38">
        <v>2</v>
      </c>
      <c r="BD325" s="32">
        <v>3.29</v>
      </c>
      <c r="BE325" s="38">
        <v>5</v>
      </c>
      <c r="BF325" s="3">
        <v>127.98</v>
      </c>
      <c r="BG325" s="38">
        <v>4</v>
      </c>
      <c r="BH325" s="1">
        <v>0.10648148148148147</v>
      </c>
      <c r="BI325" s="38">
        <v>3</v>
      </c>
      <c r="BJ325" s="37">
        <v>0.12977233565153543</v>
      </c>
      <c r="BK325" s="38">
        <v>3</v>
      </c>
      <c r="BL325" s="37">
        <v>0.15201567749160133</v>
      </c>
      <c r="BM325" s="38">
        <v>3</v>
      </c>
      <c r="BN325" s="37">
        <v>0.69040000000000001</v>
      </c>
      <c r="BO325" s="38">
        <v>1</v>
      </c>
      <c r="BP325" s="1">
        <v>8.4701397559271738E-2</v>
      </c>
      <c r="BQ325" s="38">
        <v>4</v>
      </c>
      <c r="BR325" s="36">
        <v>77.982517083691945</v>
      </c>
      <c r="BS325" s="38">
        <v>5</v>
      </c>
      <c r="BT325" s="29">
        <v>0</v>
      </c>
      <c r="BU325" s="3">
        <v>5</v>
      </c>
      <c r="BV325" s="37">
        <v>20.111038432823275</v>
      </c>
      <c r="BW325" s="38">
        <v>2</v>
      </c>
      <c r="BX325" s="120">
        <v>0.67428571428571427</v>
      </c>
      <c r="BY325" s="86" t="s">
        <v>56</v>
      </c>
    </row>
    <row r="326" spans="2:77" ht="15.75" customHeight="1">
      <c r="B326" s="76" t="s">
        <v>385</v>
      </c>
      <c r="C326" s="38">
        <v>2105</v>
      </c>
      <c r="D326" s="76" t="s">
        <v>389</v>
      </c>
      <c r="E326" s="39" t="s">
        <v>58</v>
      </c>
      <c r="F326" s="3">
        <v>32.9</v>
      </c>
      <c r="G326" s="3">
        <v>1</v>
      </c>
      <c r="H326" s="4">
        <v>84.91</v>
      </c>
      <c r="I326" s="3">
        <v>1</v>
      </c>
      <c r="J326" s="5">
        <v>64.501679731243001</v>
      </c>
      <c r="K326" s="3">
        <v>1</v>
      </c>
      <c r="L326" s="82">
        <v>37</v>
      </c>
      <c r="M326" s="3">
        <v>5</v>
      </c>
      <c r="N326" s="1">
        <v>0.77565543071161047</v>
      </c>
      <c r="O326" s="3">
        <v>1</v>
      </c>
      <c r="P326" s="38"/>
      <c r="Q326" s="3"/>
      <c r="R326" s="70">
        <v>0</v>
      </c>
      <c r="S326" s="3">
        <v>0</v>
      </c>
      <c r="T326" s="28">
        <v>0.73603930461073319</v>
      </c>
      <c r="U326" s="3">
        <v>1</v>
      </c>
      <c r="V326" s="113">
        <v>65.16</v>
      </c>
      <c r="W326" s="3">
        <v>3</v>
      </c>
      <c r="X326" s="36">
        <v>91.46</v>
      </c>
      <c r="Y326" s="3">
        <v>4</v>
      </c>
      <c r="Z326" s="36">
        <v>31.85</v>
      </c>
      <c r="AA326" s="3">
        <v>5</v>
      </c>
      <c r="AB326" s="36">
        <v>10.62</v>
      </c>
      <c r="AC326" s="3">
        <v>1</v>
      </c>
      <c r="AD326" s="73">
        <v>2.1505376344085999E-2</v>
      </c>
      <c r="AE326" s="3">
        <v>3</v>
      </c>
      <c r="AF326" s="73">
        <v>1.8032268269534999E-2</v>
      </c>
      <c r="AG326" s="3">
        <v>2</v>
      </c>
      <c r="AH326" s="73">
        <v>8.9828269484808501E-2</v>
      </c>
      <c r="AI326" s="3">
        <v>1</v>
      </c>
      <c r="AJ326" s="73">
        <v>2.0114942528735601E-2</v>
      </c>
      <c r="AK326" s="3">
        <v>4</v>
      </c>
      <c r="AL326" s="73">
        <v>0.96931350838342301</v>
      </c>
      <c r="AM326" s="3">
        <v>2</v>
      </c>
      <c r="AN326" s="29">
        <v>30.985915492957695</v>
      </c>
      <c r="AO326" s="3">
        <v>2</v>
      </c>
      <c r="AP326" s="29">
        <v>47.887323943661883</v>
      </c>
      <c r="AQ326" s="3">
        <v>3</v>
      </c>
      <c r="AR326" s="28">
        <v>0.28356891607956713</v>
      </c>
      <c r="AS326" s="38">
        <v>5</v>
      </c>
      <c r="AT326" s="28">
        <v>0</v>
      </c>
      <c r="AU326" s="38">
        <v>1</v>
      </c>
      <c r="AV326" s="28">
        <v>0.41567632346097483</v>
      </c>
      <c r="AW326" s="38">
        <v>1</v>
      </c>
      <c r="AX326" s="31">
        <v>1.5408122879540265</v>
      </c>
      <c r="AY326" s="38">
        <v>4</v>
      </c>
      <c r="AZ326" s="28">
        <v>2.5392571949633368E-2</v>
      </c>
      <c r="BA326" s="38">
        <v>1</v>
      </c>
      <c r="BB326" s="28">
        <v>3.2601337666934092E-2</v>
      </c>
      <c r="BC326" s="38">
        <v>2</v>
      </c>
      <c r="BD326" s="32">
        <v>0.86</v>
      </c>
      <c r="BE326" s="38">
        <v>4</v>
      </c>
      <c r="BF326" s="3"/>
      <c r="BG326" s="38">
        <v>2</v>
      </c>
      <c r="BH326" s="1">
        <v>0.67967171717171726</v>
      </c>
      <c r="BI326" s="38">
        <v>5</v>
      </c>
      <c r="BJ326" s="37">
        <v>0.77408059862319367</v>
      </c>
      <c r="BK326" s="38">
        <v>5</v>
      </c>
      <c r="BL326" s="37">
        <v>0.3687547169811321</v>
      </c>
      <c r="BM326" s="38">
        <v>1</v>
      </c>
      <c r="BN326" s="37">
        <v>0.7</v>
      </c>
      <c r="BO326" s="38">
        <v>1</v>
      </c>
      <c r="BP326" s="1">
        <v>0</v>
      </c>
      <c r="BQ326" s="38">
        <v>4</v>
      </c>
      <c r="BR326" s="36">
        <v>100</v>
      </c>
      <c r="BS326" s="38">
        <v>1</v>
      </c>
      <c r="BT326" s="29">
        <v>0</v>
      </c>
      <c r="BU326" s="3">
        <v>5</v>
      </c>
      <c r="BV326" s="37">
        <v>26.647564502874516</v>
      </c>
      <c r="BW326" s="38">
        <v>2</v>
      </c>
      <c r="BX326" s="120">
        <v>0.42857142857142855</v>
      </c>
      <c r="BY326" s="90" t="s">
        <v>177</v>
      </c>
    </row>
    <row r="327" spans="2:77" ht="15.75" customHeight="1">
      <c r="B327" s="76" t="s">
        <v>385</v>
      </c>
      <c r="C327" s="38">
        <v>2106</v>
      </c>
      <c r="D327" s="76" t="s">
        <v>390</v>
      </c>
      <c r="E327" s="39" t="s">
        <v>58</v>
      </c>
      <c r="F327" s="3">
        <v>15.9</v>
      </c>
      <c r="G327" s="3">
        <v>3</v>
      </c>
      <c r="H327" s="4">
        <v>53.95</v>
      </c>
      <c r="I327" s="3">
        <v>4</v>
      </c>
      <c r="J327" s="5">
        <v>26.309433962264151</v>
      </c>
      <c r="K327" s="3">
        <v>5</v>
      </c>
      <c r="L327" s="82">
        <v>439</v>
      </c>
      <c r="M327" s="3">
        <v>2</v>
      </c>
      <c r="N327" s="1">
        <v>0.99894467058646164</v>
      </c>
      <c r="O327" s="3">
        <v>5</v>
      </c>
      <c r="P327" s="38"/>
      <c r="Q327" s="3"/>
      <c r="R327" s="70">
        <v>0</v>
      </c>
      <c r="S327" s="3">
        <v>0</v>
      </c>
      <c r="T327" s="28">
        <v>0.31176618795666416</v>
      </c>
      <c r="U327" s="3">
        <v>4</v>
      </c>
      <c r="V327" s="113">
        <v>74.11</v>
      </c>
      <c r="W327" s="3">
        <v>2</v>
      </c>
      <c r="X327" s="36">
        <v>102.96</v>
      </c>
      <c r="Y327" s="3">
        <v>2</v>
      </c>
      <c r="Z327" s="36">
        <v>54.48</v>
      </c>
      <c r="AA327" s="3">
        <v>1</v>
      </c>
      <c r="AB327" s="36">
        <v>49.1</v>
      </c>
      <c r="AC327" s="3">
        <v>5</v>
      </c>
      <c r="AD327" s="73">
        <v>1.7959183673469398E-2</v>
      </c>
      <c r="AE327" s="3">
        <v>4</v>
      </c>
      <c r="AF327" s="73">
        <v>9.4004065040650397E-3</v>
      </c>
      <c r="AG327" s="3">
        <v>4</v>
      </c>
      <c r="AH327" s="73">
        <v>1.20481927710844E-2</v>
      </c>
      <c r="AI327" s="3">
        <v>5</v>
      </c>
      <c r="AJ327" s="73">
        <v>0.14117647058823499</v>
      </c>
      <c r="AK327" s="3">
        <v>1</v>
      </c>
      <c r="AL327" s="73">
        <v>0.975355691056911</v>
      </c>
      <c r="AM327" s="3">
        <v>3</v>
      </c>
      <c r="AN327" s="29">
        <v>30.43478260869567</v>
      </c>
      <c r="AO327" s="3">
        <v>2</v>
      </c>
      <c r="AP327" s="29">
        <v>52.173913043478272</v>
      </c>
      <c r="AQ327" s="3">
        <v>3</v>
      </c>
      <c r="AR327" s="28">
        <v>0.157929264389225</v>
      </c>
      <c r="AS327" s="38">
        <v>2</v>
      </c>
      <c r="AT327" s="28">
        <v>0.30808934964528101</v>
      </c>
      <c r="AU327" s="38">
        <v>3</v>
      </c>
      <c r="AV327" s="28">
        <v>0.41567632346097483</v>
      </c>
      <c r="AW327" s="38">
        <v>3</v>
      </c>
      <c r="AX327" s="31">
        <v>1.5408122879540265</v>
      </c>
      <c r="AY327" s="38">
        <v>4</v>
      </c>
      <c r="AZ327" s="28">
        <v>0.10347131725617915</v>
      </c>
      <c r="BA327" s="38">
        <v>4</v>
      </c>
      <c r="BB327" s="28">
        <v>2.7907947484898329E-2</v>
      </c>
      <c r="BC327" s="38">
        <v>1</v>
      </c>
      <c r="BD327" s="32">
        <v>-2.99</v>
      </c>
      <c r="BE327" s="38">
        <v>2</v>
      </c>
      <c r="BF327" s="3">
        <v>473.58000000000004</v>
      </c>
      <c r="BG327" s="38">
        <v>5</v>
      </c>
      <c r="BH327" s="1">
        <v>0.8666666666666667</v>
      </c>
      <c r="BI327" s="38">
        <v>5</v>
      </c>
      <c r="BJ327" s="37">
        <v>0.5008756814620664</v>
      </c>
      <c r="BK327" s="38">
        <v>5</v>
      </c>
      <c r="BL327" s="37">
        <v>0.26752806608769331</v>
      </c>
      <c r="BM327" s="38">
        <v>3</v>
      </c>
      <c r="BN327" s="37">
        <v>0.50880000000000003</v>
      </c>
      <c r="BO327" s="38">
        <v>2</v>
      </c>
      <c r="BP327" s="1">
        <v>6.0899358739297887E-2</v>
      </c>
      <c r="BQ327" s="38">
        <v>1</v>
      </c>
      <c r="BR327" s="36">
        <v>96.614536222029528</v>
      </c>
      <c r="BS327" s="38">
        <v>4</v>
      </c>
      <c r="BT327" s="29">
        <v>9</v>
      </c>
      <c r="BU327" s="3">
        <v>2</v>
      </c>
      <c r="BV327" s="37">
        <v>37.999529379226708</v>
      </c>
      <c r="BW327" s="38">
        <v>3</v>
      </c>
      <c r="BX327" s="120">
        <v>0.66857142857142859</v>
      </c>
      <c r="BY327" s="86" t="s">
        <v>56</v>
      </c>
    </row>
    <row r="328" spans="2:77" ht="15.75" customHeight="1">
      <c r="B328" s="76" t="s">
        <v>385</v>
      </c>
      <c r="C328" s="38">
        <v>2107</v>
      </c>
      <c r="D328" s="76" t="s">
        <v>391</v>
      </c>
      <c r="E328" s="39" t="s">
        <v>58</v>
      </c>
      <c r="F328" s="3">
        <v>30.5</v>
      </c>
      <c r="G328" s="3">
        <v>2</v>
      </c>
      <c r="H328" s="4">
        <v>75.37</v>
      </c>
      <c r="I328" s="3">
        <v>2</v>
      </c>
      <c r="J328" s="5">
        <v>43.76191484854904</v>
      </c>
      <c r="K328" s="3">
        <v>3</v>
      </c>
      <c r="L328" s="82">
        <v>254</v>
      </c>
      <c r="M328" s="3">
        <v>3</v>
      </c>
      <c r="N328" s="1">
        <v>0.92649330587023682</v>
      </c>
      <c r="O328" s="3">
        <v>2</v>
      </c>
      <c r="P328" s="38"/>
      <c r="Q328" s="3"/>
      <c r="R328" s="70">
        <v>0.31111111111111112</v>
      </c>
      <c r="S328" s="3">
        <v>1</v>
      </c>
      <c r="T328" s="28">
        <v>0.47713781809019912</v>
      </c>
      <c r="U328" s="3">
        <v>3</v>
      </c>
      <c r="V328" s="113">
        <v>62.22</v>
      </c>
      <c r="W328" s="3">
        <v>3</v>
      </c>
      <c r="X328" s="36">
        <v>90.6</v>
      </c>
      <c r="Y328" s="3">
        <v>3</v>
      </c>
      <c r="Z328" s="36">
        <v>35.450000000000003</v>
      </c>
      <c r="AA328" s="3">
        <v>5</v>
      </c>
      <c r="AB328" s="36">
        <v>20.22</v>
      </c>
      <c r="AC328" s="3">
        <v>2</v>
      </c>
      <c r="AD328" s="73">
        <v>2.03578038247995E-2</v>
      </c>
      <c r="AE328" s="3">
        <v>3</v>
      </c>
      <c r="AF328" s="73">
        <v>1.2145084523223401E-2</v>
      </c>
      <c r="AG328" s="3">
        <v>3</v>
      </c>
      <c r="AH328" s="73">
        <v>8.3504449007529097E-2</v>
      </c>
      <c r="AI328" s="3">
        <v>1</v>
      </c>
      <c r="AJ328" s="73">
        <v>3.5234899328859003E-2</v>
      </c>
      <c r="AK328" s="3">
        <v>4</v>
      </c>
      <c r="AL328" s="73">
        <v>0.91006072542261596</v>
      </c>
      <c r="AM328" s="3">
        <v>1</v>
      </c>
      <c r="AN328" s="29">
        <v>59.129187583239386</v>
      </c>
      <c r="AO328" s="3">
        <v>4</v>
      </c>
      <c r="AP328" s="29">
        <v>61.738551377932559</v>
      </c>
      <c r="AQ328" s="3">
        <v>3</v>
      </c>
      <c r="AR328" s="28">
        <v>0.14658627423828549</v>
      </c>
      <c r="AS328" s="38">
        <v>2</v>
      </c>
      <c r="AT328" s="28">
        <v>9.8042874431548604E-2</v>
      </c>
      <c r="AU328" s="38">
        <v>1</v>
      </c>
      <c r="AV328" s="28">
        <v>0.41567632346097483</v>
      </c>
      <c r="AW328" s="38">
        <v>1</v>
      </c>
      <c r="AX328" s="31">
        <v>1.5408122879540265</v>
      </c>
      <c r="AY328" s="38">
        <v>4</v>
      </c>
      <c r="AZ328" s="28">
        <v>5.3339169193716646E-2</v>
      </c>
      <c r="BA328" s="38">
        <v>3</v>
      </c>
      <c r="BB328" s="28">
        <v>2.8139345801820911E-2</v>
      </c>
      <c r="BC328" s="38">
        <v>1</v>
      </c>
      <c r="BD328" s="32">
        <v>0.47</v>
      </c>
      <c r="BE328" s="38">
        <v>4</v>
      </c>
      <c r="BF328" s="3">
        <v>39.269999999999996</v>
      </c>
      <c r="BG328" s="38">
        <v>3</v>
      </c>
      <c r="BH328" s="1">
        <v>0.33999999999999997</v>
      </c>
      <c r="BI328" s="38">
        <v>4</v>
      </c>
      <c r="BJ328" s="37">
        <v>0.88835536113800928</v>
      </c>
      <c r="BK328" s="38">
        <v>5</v>
      </c>
      <c r="BL328" s="37">
        <v>0.22561294490417449</v>
      </c>
      <c r="BM328" s="38">
        <v>2</v>
      </c>
      <c r="BN328" s="37">
        <v>0.6996</v>
      </c>
      <c r="BO328" s="38">
        <v>1</v>
      </c>
      <c r="BP328" s="1">
        <v>0.48487643214177867</v>
      </c>
      <c r="BQ328" s="38">
        <v>1</v>
      </c>
      <c r="BR328" s="36">
        <v>86.703517669757474</v>
      </c>
      <c r="BS328" s="38">
        <v>4</v>
      </c>
      <c r="BT328" s="29">
        <v>5</v>
      </c>
      <c r="BU328" s="3">
        <v>3</v>
      </c>
      <c r="BV328" s="37">
        <v>24.041205550214261</v>
      </c>
      <c r="BW328" s="38">
        <v>2</v>
      </c>
      <c r="BX328" s="120">
        <v>0.50857142857142856</v>
      </c>
      <c r="BY328" s="89" t="s">
        <v>71</v>
      </c>
    </row>
    <row r="329" spans="2:77" ht="15.75" customHeight="1">
      <c r="B329" s="78" t="s">
        <v>392</v>
      </c>
      <c r="C329" s="38">
        <v>2201</v>
      </c>
      <c r="D329" s="78" t="s">
        <v>392</v>
      </c>
      <c r="E329" s="39" t="s">
        <v>58</v>
      </c>
      <c r="F329" s="3">
        <v>29.1</v>
      </c>
      <c r="G329" s="3">
        <v>2</v>
      </c>
      <c r="H329" s="4">
        <v>70.400000000000006</v>
      </c>
      <c r="I329" s="3">
        <v>3</v>
      </c>
      <c r="J329" s="5">
        <v>70.566339557633739</v>
      </c>
      <c r="K329" s="3">
        <v>1</v>
      </c>
      <c r="L329" s="82">
        <v>747</v>
      </c>
      <c r="M329" s="3">
        <v>2</v>
      </c>
      <c r="N329" s="1">
        <v>0.9978295899240357</v>
      </c>
      <c r="O329" s="3">
        <v>4</v>
      </c>
      <c r="P329" s="44">
        <v>3</v>
      </c>
      <c r="Q329" s="3">
        <v>1</v>
      </c>
      <c r="R329" s="70">
        <v>0.32485729112610273</v>
      </c>
      <c r="S329" s="3">
        <v>1</v>
      </c>
      <c r="T329" s="28">
        <v>0.49448828606658446</v>
      </c>
      <c r="U329" s="3">
        <v>3</v>
      </c>
      <c r="V329" s="113">
        <v>71.819999999999993</v>
      </c>
      <c r="W329" s="3">
        <v>4</v>
      </c>
      <c r="X329" s="36">
        <v>96.27</v>
      </c>
      <c r="Y329" s="3">
        <v>3</v>
      </c>
      <c r="Z329" s="36">
        <v>46.98</v>
      </c>
      <c r="AA329" s="3">
        <v>3</v>
      </c>
      <c r="AB329" s="36">
        <v>27.97</v>
      </c>
      <c r="AC329" s="3">
        <v>3</v>
      </c>
      <c r="AD329" s="73">
        <v>3.02259887005649E-2</v>
      </c>
      <c r="AE329" s="3">
        <v>2</v>
      </c>
      <c r="AF329" s="73">
        <v>1.20946766082886E-2</v>
      </c>
      <c r="AG329" s="3">
        <v>3</v>
      </c>
      <c r="AH329" s="73">
        <v>3.60410313279734E-2</v>
      </c>
      <c r="AI329" s="3">
        <v>3</v>
      </c>
      <c r="AJ329" s="73">
        <v>6.2937062937062901E-2</v>
      </c>
      <c r="AK329" s="3">
        <v>3</v>
      </c>
      <c r="AL329" s="73">
        <v>0.98630136986301398</v>
      </c>
      <c r="AM329" s="3">
        <v>4</v>
      </c>
      <c r="AN329" s="29">
        <v>41.818181818181813</v>
      </c>
      <c r="AO329" s="3">
        <v>3</v>
      </c>
      <c r="AP329" s="29">
        <v>56.36363636363636</v>
      </c>
      <c r="AQ329" s="3">
        <v>3</v>
      </c>
      <c r="AR329" s="28">
        <v>0.19052245090404904</v>
      </c>
      <c r="AS329" s="38">
        <v>3</v>
      </c>
      <c r="AT329" s="28">
        <v>0.22745456776031195</v>
      </c>
      <c r="AU329" s="38">
        <v>3</v>
      </c>
      <c r="AV329" s="28">
        <v>0.54334691986985328</v>
      </c>
      <c r="AW329" s="38">
        <v>3</v>
      </c>
      <c r="AX329" s="31">
        <v>1.1475604397237729</v>
      </c>
      <c r="AY329" s="38">
        <v>2</v>
      </c>
      <c r="AZ329" s="28">
        <v>0.15099864915210728</v>
      </c>
      <c r="BA329" s="38">
        <v>5</v>
      </c>
      <c r="BB329" s="28">
        <v>4.5398601415272508E-2</v>
      </c>
      <c r="BC329" s="38">
        <v>3</v>
      </c>
      <c r="BD329" s="32">
        <v>0.11</v>
      </c>
      <c r="BE329" s="38">
        <v>4</v>
      </c>
      <c r="BF329" s="3">
        <v>5.85</v>
      </c>
      <c r="BG329" s="38">
        <v>2</v>
      </c>
      <c r="BH329" s="1">
        <v>0.65</v>
      </c>
      <c r="BI329" s="38">
        <v>5</v>
      </c>
      <c r="BJ329" s="37">
        <v>0.25496603064566764</v>
      </c>
      <c r="BK329" s="38">
        <v>4</v>
      </c>
      <c r="BL329" s="37">
        <v>0.59259905742712515</v>
      </c>
      <c r="BM329" s="38">
        <v>2</v>
      </c>
      <c r="BN329" s="37">
        <v>0.37380000000000002</v>
      </c>
      <c r="BO329" s="38">
        <v>4</v>
      </c>
      <c r="BP329" s="1">
        <v>0</v>
      </c>
      <c r="BQ329" s="38">
        <v>5</v>
      </c>
      <c r="BR329" s="36">
        <v>91.087326377949225</v>
      </c>
      <c r="BS329" s="38">
        <v>4</v>
      </c>
      <c r="BT329" s="29">
        <v>62</v>
      </c>
      <c r="BU329" s="3">
        <v>1</v>
      </c>
      <c r="BV329" s="37">
        <v>28.891464516761872</v>
      </c>
      <c r="BW329" s="38">
        <v>2</v>
      </c>
      <c r="BX329" s="120">
        <v>0.59428571428571431</v>
      </c>
      <c r="BY329" s="88" t="s">
        <v>65</v>
      </c>
    </row>
    <row r="330" spans="2:77" ht="15.75" customHeight="1">
      <c r="B330" s="76" t="s">
        <v>392</v>
      </c>
      <c r="C330" s="38">
        <v>2202</v>
      </c>
      <c r="D330" s="76" t="s">
        <v>77</v>
      </c>
      <c r="E330" s="39" t="s">
        <v>58</v>
      </c>
      <c r="F330" s="3">
        <v>9.5</v>
      </c>
      <c r="G330" s="3">
        <v>4</v>
      </c>
      <c r="H330" s="4">
        <v>39.86</v>
      </c>
      <c r="I330" s="3">
        <v>5</v>
      </c>
      <c r="J330" s="5">
        <v>13.353115727002967</v>
      </c>
      <c r="K330" s="3">
        <v>5</v>
      </c>
      <c r="L330" s="82">
        <v>61</v>
      </c>
      <c r="M330" s="3">
        <v>4</v>
      </c>
      <c r="N330" s="1">
        <v>0.99865229110512133</v>
      </c>
      <c r="O330" s="3">
        <v>5</v>
      </c>
      <c r="P330" s="38"/>
      <c r="Q330" s="3"/>
      <c r="R330" s="70">
        <v>0</v>
      </c>
      <c r="S330" s="3">
        <v>0</v>
      </c>
      <c r="T330" s="28">
        <v>0.22890258939580765</v>
      </c>
      <c r="U330" s="3">
        <v>5</v>
      </c>
      <c r="V330" s="113">
        <v>88.38</v>
      </c>
      <c r="W330" s="3">
        <v>3</v>
      </c>
      <c r="X330" s="36">
        <v>106.86</v>
      </c>
      <c r="Y330" s="3">
        <v>3</v>
      </c>
      <c r="Z330" s="36">
        <v>69.260000000000005</v>
      </c>
      <c r="AA330" s="3">
        <v>3</v>
      </c>
      <c r="AB330" s="36">
        <v>45.85</v>
      </c>
      <c r="AC330" s="3">
        <v>3</v>
      </c>
      <c r="AD330" s="73">
        <v>2.1913805697589502E-2</v>
      </c>
      <c r="AE330" s="3">
        <v>3</v>
      </c>
      <c r="AF330" s="73">
        <v>1.1783960720130901E-2</v>
      </c>
      <c r="AG330" s="3">
        <v>3</v>
      </c>
      <c r="AH330" s="73">
        <v>3.9247751430907599E-2</v>
      </c>
      <c r="AI330" s="3">
        <v>3</v>
      </c>
      <c r="AJ330" s="73">
        <v>4.8686244204018597E-2</v>
      </c>
      <c r="AK330" s="3">
        <v>3</v>
      </c>
      <c r="AL330" s="73">
        <v>0.96988543371522096</v>
      </c>
      <c r="AM330" s="3">
        <v>2</v>
      </c>
      <c r="AN330" s="29">
        <v>62.162162162162161</v>
      </c>
      <c r="AO330" s="3">
        <v>5</v>
      </c>
      <c r="AP330" s="29">
        <v>87.837837837837839</v>
      </c>
      <c r="AQ330" s="3">
        <v>5</v>
      </c>
      <c r="AR330" s="28">
        <v>0.29502307751610146</v>
      </c>
      <c r="AS330" s="38">
        <v>5</v>
      </c>
      <c r="AT330" s="28">
        <v>0.5449998858160725</v>
      </c>
      <c r="AU330" s="38">
        <v>5</v>
      </c>
      <c r="AV330" s="28">
        <v>0.54334691986985328</v>
      </c>
      <c r="AW330" s="38">
        <v>5</v>
      </c>
      <c r="AX330" s="31">
        <v>1.1475604397237729</v>
      </c>
      <c r="AY330" s="38">
        <v>2</v>
      </c>
      <c r="AZ330" s="28">
        <v>9.6557527524966477E-2</v>
      </c>
      <c r="BA330" s="38">
        <v>4</v>
      </c>
      <c r="BB330" s="28">
        <v>3.772698056780445E-2</v>
      </c>
      <c r="BC330" s="38">
        <v>2</v>
      </c>
      <c r="BD330" s="32">
        <v>-5.68</v>
      </c>
      <c r="BE330" s="38">
        <v>1</v>
      </c>
      <c r="BF330" s="3">
        <v>4.4800000000000004</v>
      </c>
      <c r="BG330" s="38">
        <v>2</v>
      </c>
      <c r="BH330" s="1">
        <v>0.48333333333333334</v>
      </c>
      <c r="BI330" s="38">
        <v>4</v>
      </c>
      <c r="BJ330" s="37">
        <v>0</v>
      </c>
      <c r="BK330" s="38">
        <v>1</v>
      </c>
      <c r="BL330" s="37">
        <v>0.38993297410960703</v>
      </c>
      <c r="BM330" s="38">
        <v>4</v>
      </c>
      <c r="BN330" s="37">
        <v>0.4446</v>
      </c>
      <c r="BO330" s="38">
        <v>3</v>
      </c>
      <c r="BP330" s="1">
        <v>0</v>
      </c>
      <c r="BQ330" s="38">
        <v>3</v>
      </c>
      <c r="BR330" s="36">
        <v>87.102094068150663</v>
      </c>
      <c r="BS330" s="38">
        <v>4</v>
      </c>
      <c r="BT330" s="29">
        <v>6</v>
      </c>
      <c r="BU330" s="3">
        <v>3</v>
      </c>
      <c r="BV330" s="37">
        <v>32.867955523793476</v>
      </c>
      <c r="BW330" s="38">
        <v>3</v>
      </c>
      <c r="BX330" s="120">
        <v>0.69714285714285718</v>
      </c>
      <c r="BY330" s="87" t="s">
        <v>59</v>
      </c>
    </row>
    <row r="331" spans="2:77" ht="15.75" customHeight="1">
      <c r="B331" s="77" t="s">
        <v>392</v>
      </c>
      <c r="C331" s="38">
        <v>2203</v>
      </c>
      <c r="D331" s="78" t="s">
        <v>393</v>
      </c>
      <c r="E331" s="39" t="s">
        <v>58</v>
      </c>
      <c r="F331" s="3">
        <v>13.1</v>
      </c>
      <c r="G331" s="3">
        <v>3</v>
      </c>
      <c r="H331" s="4">
        <v>50.42</v>
      </c>
      <c r="I331" s="3">
        <v>4</v>
      </c>
      <c r="J331" s="5">
        <v>25.180707057431988</v>
      </c>
      <c r="K331" s="3">
        <v>5</v>
      </c>
      <c r="L331" s="82">
        <v>118</v>
      </c>
      <c r="M331" s="3">
        <v>3</v>
      </c>
      <c r="N331" s="1">
        <v>0.99886621315192747</v>
      </c>
      <c r="O331" s="3">
        <v>5</v>
      </c>
      <c r="P331" s="38"/>
      <c r="Q331" s="3"/>
      <c r="R331" s="70">
        <v>0</v>
      </c>
      <c r="S331" s="3">
        <v>0</v>
      </c>
      <c r="T331" s="28">
        <v>0.25237977805178791</v>
      </c>
      <c r="U331" s="3">
        <v>5</v>
      </c>
      <c r="V331" s="113">
        <v>62.42</v>
      </c>
      <c r="W331" s="3">
        <v>1</v>
      </c>
      <c r="X331" s="36">
        <v>92.89</v>
      </c>
      <c r="Y331" s="3">
        <v>3</v>
      </c>
      <c r="Z331" s="36">
        <v>50.59</v>
      </c>
      <c r="AA331" s="3">
        <v>1</v>
      </c>
      <c r="AB331" s="36">
        <v>16.170000000000002</v>
      </c>
      <c r="AC331" s="3">
        <v>5</v>
      </c>
      <c r="AD331" s="73">
        <v>7.17948717948713E-3</v>
      </c>
      <c r="AE331" s="3">
        <v>5</v>
      </c>
      <c r="AF331" s="73">
        <v>1.43475906876015E-2</v>
      </c>
      <c r="AG331" s="3">
        <v>3</v>
      </c>
      <c r="AH331" s="73">
        <v>1.52877697841727E-2</v>
      </c>
      <c r="AI331" s="3">
        <v>5</v>
      </c>
      <c r="AJ331" s="73">
        <v>0.143250688705234</v>
      </c>
      <c r="AK331" s="3">
        <v>1</v>
      </c>
      <c r="AL331" s="73">
        <v>0.97238765565782403</v>
      </c>
      <c r="AM331" s="3">
        <v>3</v>
      </c>
      <c r="AN331" s="29">
        <v>47.111232328742268</v>
      </c>
      <c r="AO331" s="3">
        <v>3</v>
      </c>
      <c r="AP331" s="29">
        <v>48.079458157189016</v>
      </c>
      <c r="AQ331" s="3">
        <v>3</v>
      </c>
      <c r="AR331" s="28">
        <v>0.17142789340631676</v>
      </c>
      <c r="AS331" s="38">
        <v>3</v>
      </c>
      <c r="AT331" s="28">
        <v>0.33880964196344671</v>
      </c>
      <c r="AU331" s="38">
        <v>4</v>
      </c>
      <c r="AV331" s="28">
        <v>0.54334691986985328</v>
      </c>
      <c r="AW331" s="38">
        <v>4</v>
      </c>
      <c r="AX331" s="31">
        <v>1.1475604397237729</v>
      </c>
      <c r="AY331" s="38">
        <v>2</v>
      </c>
      <c r="AZ331" s="28">
        <v>4.616964970763883E-2</v>
      </c>
      <c r="BA331" s="38">
        <v>2</v>
      </c>
      <c r="BB331" s="28">
        <v>4.0457695886415408E-2</v>
      </c>
      <c r="BC331" s="38">
        <v>3</v>
      </c>
      <c r="BD331" s="32">
        <v>-2</v>
      </c>
      <c r="BE331" s="38">
        <v>2</v>
      </c>
      <c r="BF331" s="3">
        <v>749.82999999999993</v>
      </c>
      <c r="BG331" s="38">
        <v>5</v>
      </c>
      <c r="BH331" s="1">
        <v>0.51904761904761909</v>
      </c>
      <c r="BI331" s="38">
        <v>5</v>
      </c>
      <c r="BJ331" s="37">
        <v>0.76689338968022702</v>
      </c>
      <c r="BK331" s="38">
        <v>5</v>
      </c>
      <c r="BL331" s="37">
        <v>0.40317022742935904</v>
      </c>
      <c r="BM331" s="38">
        <v>3</v>
      </c>
      <c r="BN331" s="37">
        <v>0.62339999999999995</v>
      </c>
      <c r="BO331" s="38">
        <v>2</v>
      </c>
      <c r="BP331" s="1">
        <v>0.71512714093150287</v>
      </c>
      <c r="BQ331" s="38">
        <v>4</v>
      </c>
      <c r="BR331" s="36">
        <v>85.085339798833331</v>
      </c>
      <c r="BS331" s="38">
        <v>4</v>
      </c>
      <c r="BT331" s="29">
        <v>5</v>
      </c>
      <c r="BU331" s="3">
        <v>3</v>
      </c>
      <c r="BV331" s="37">
        <v>24.502270968769707</v>
      </c>
      <c r="BW331" s="38">
        <v>2</v>
      </c>
      <c r="BX331" s="120">
        <v>0.67428571428571427</v>
      </c>
      <c r="BY331" s="86" t="s">
        <v>56</v>
      </c>
    </row>
    <row r="332" spans="2:77" ht="15.75" customHeight="1">
      <c r="B332" s="77" t="s">
        <v>392</v>
      </c>
      <c r="C332" s="38">
        <v>2204</v>
      </c>
      <c r="D332" s="78" t="s">
        <v>394</v>
      </c>
      <c r="E332" s="39" t="s">
        <v>58</v>
      </c>
      <c r="F332" s="3">
        <v>18.2</v>
      </c>
      <c r="G332" s="3">
        <v>3</v>
      </c>
      <c r="H332" s="4">
        <v>65.11</v>
      </c>
      <c r="I332" s="3">
        <v>3</v>
      </c>
      <c r="J332" s="5">
        <v>26.0969446358833</v>
      </c>
      <c r="K332" s="3">
        <v>5</v>
      </c>
      <c r="L332" s="82">
        <v>29</v>
      </c>
      <c r="M332" s="3">
        <v>5</v>
      </c>
      <c r="N332" s="1">
        <v>0.99789029535864981</v>
      </c>
      <c r="O332" s="3">
        <v>4</v>
      </c>
      <c r="P332" s="44">
        <v>1</v>
      </c>
      <c r="Q332" s="3">
        <v>3</v>
      </c>
      <c r="R332" s="70">
        <v>0</v>
      </c>
      <c r="S332" s="3">
        <v>0</v>
      </c>
      <c r="T332" s="28">
        <v>0.27438964241676944</v>
      </c>
      <c r="U332" s="3">
        <v>5</v>
      </c>
      <c r="V332" s="113">
        <v>64.77</v>
      </c>
      <c r="W332" s="3">
        <v>4</v>
      </c>
      <c r="X332" s="36">
        <v>95.86</v>
      </c>
      <c r="Y332" s="3">
        <v>1</v>
      </c>
      <c r="Z332" s="36">
        <v>48.91</v>
      </c>
      <c r="AA332" s="3">
        <v>4</v>
      </c>
      <c r="AB332" s="36">
        <v>28.26</v>
      </c>
      <c r="AC332" s="3">
        <v>3</v>
      </c>
      <c r="AD332" s="73">
        <v>2.7303754266211601E-2</v>
      </c>
      <c r="AE332" s="3">
        <v>2</v>
      </c>
      <c r="AF332" s="73">
        <v>5.9230009871668E-3</v>
      </c>
      <c r="AG332" s="3">
        <v>5</v>
      </c>
      <c r="AH332" s="73">
        <v>6.30498533724341E-2</v>
      </c>
      <c r="AI332" s="3">
        <v>2</v>
      </c>
      <c r="AJ332" s="73">
        <v>4.2965459140690797E-2</v>
      </c>
      <c r="AK332" s="3">
        <v>3</v>
      </c>
      <c r="AL332" s="73">
        <v>0.98272458045409705</v>
      </c>
      <c r="AM332" s="3">
        <v>4</v>
      </c>
      <c r="AN332" s="29">
        <v>69.230769230769226</v>
      </c>
      <c r="AO332" s="3">
        <v>5</v>
      </c>
      <c r="AP332" s="29">
        <v>76.923076923076934</v>
      </c>
      <c r="AQ332" s="3">
        <v>5</v>
      </c>
      <c r="AR332" s="28">
        <v>0.20161660896152775</v>
      </c>
      <c r="AS332" s="38">
        <v>4</v>
      </c>
      <c r="AT332" s="28">
        <v>0.16892365710367613</v>
      </c>
      <c r="AU332" s="38">
        <v>2</v>
      </c>
      <c r="AV332" s="28">
        <v>0.54334691986985328</v>
      </c>
      <c r="AW332" s="38">
        <v>2</v>
      </c>
      <c r="AX332" s="31">
        <v>1.1475604397237729</v>
      </c>
      <c r="AY332" s="38">
        <v>2</v>
      </c>
      <c r="AZ332" s="28">
        <v>7.4595584320826733E-2</v>
      </c>
      <c r="BA332" s="38">
        <v>3</v>
      </c>
      <c r="BB332" s="28">
        <v>4.4335001446588154E-2</v>
      </c>
      <c r="BC332" s="38">
        <v>3</v>
      </c>
      <c r="BD332" s="32">
        <v>3.77</v>
      </c>
      <c r="BE332" s="38">
        <v>5</v>
      </c>
      <c r="BF332" s="3">
        <v>156.57000000000002</v>
      </c>
      <c r="BG332" s="38">
        <v>4</v>
      </c>
      <c r="BH332" s="1">
        <v>0.56666666666666665</v>
      </c>
      <c r="BI332" s="38">
        <v>5</v>
      </c>
      <c r="BJ332" s="37">
        <v>0</v>
      </c>
      <c r="BK332" s="38">
        <v>1</v>
      </c>
      <c r="BL332" s="37">
        <v>0.51247540338449427</v>
      </c>
      <c r="BM332" s="38">
        <v>3</v>
      </c>
      <c r="BN332" s="37">
        <v>0.78820000000000001</v>
      </c>
      <c r="BO332" s="38">
        <v>1</v>
      </c>
      <c r="BP332" s="1">
        <v>4.673944913763884E-2</v>
      </c>
      <c r="BQ332" s="38">
        <v>1</v>
      </c>
      <c r="BR332" s="36">
        <v>87.778263232488996</v>
      </c>
      <c r="BS332" s="38">
        <v>4</v>
      </c>
      <c r="BT332" s="29">
        <v>4</v>
      </c>
      <c r="BU332" s="3">
        <v>3</v>
      </c>
      <c r="BV332" s="37">
        <v>27.429419811341685</v>
      </c>
      <c r="BW332" s="38">
        <v>2</v>
      </c>
      <c r="BX332" s="120">
        <v>0.68</v>
      </c>
      <c r="BY332" s="86" t="s">
        <v>56</v>
      </c>
    </row>
    <row r="333" spans="2:77" ht="15.75" customHeight="1">
      <c r="B333" s="77" t="s">
        <v>392</v>
      </c>
      <c r="C333" s="38">
        <v>2205</v>
      </c>
      <c r="D333" s="78" t="s">
        <v>395</v>
      </c>
      <c r="E333" s="39" t="s">
        <v>58</v>
      </c>
      <c r="F333" s="3">
        <v>12.4</v>
      </c>
      <c r="G333" s="3">
        <v>3</v>
      </c>
      <c r="H333" s="4">
        <v>48.05</v>
      </c>
      <c r="I333" s="3">
        <v>4</v>
      </c>
      <c r="J333" s="5">
        <v>22.880755608028338</v>
      </c>
      <c r="K333" s="3">
        <v>5</v>
      </c>
      <c r="L333" s="82">
        <v>315</v>
      </c>
      <c r="M333" s="3">
        <v>2</v>
      </c>
      <c r="N333" s="1">
        <v>0.99936659863466815</v>
      </c>
      <c r="O333" s="3">
        <v>5</v>
      </c>
      <c r="P333" s="44">
        <v>1</v>
      </c>
      <c r="Q333" s="3">
        <v>3</v>
      </c>
      <c r="R333" s="70">
        <v>0.26666666666666666</v>
      </c>
      <c r="S333" s="3">
        <v>2</v>
      </c>
      <c r="T333" s="28">
        <v>0.19368680641183725</v>
      </c>
      <c r="U333" s="3">
        <v>5</v>
      </c>
      <c r="V333" s="113">
        <v>78.16</v>
      </c>
      <c r="W333" s="3">
        <v>5</v>
      </c>
      <c r="X333" s="36">
        <v>93.83</v>
      </c>
      <c r="Y333" s="3">
        <v>4</v>
      </c>
      <c r="Z333" s="36">
        <v>53.72</v>
      </c>
      <c r="AA333" s="3">
        <v>3</v>
      </c>
      <c r="AB333" s="36">
        <v>29.08</v>
      </c>
      <c r="AC333" s="3">
        <v>2</v>
      </c>
      <c r="AD333" s="73">
        <v>5.5802469135802502E-2</v>
      </c>
      <c r="AE333" s="3">
        <v>1</v>
      </c>
      <c r="AF333" s="73">
        <v>1.6636197440585001E-2</v>
      </c>
      <c r="AG333" s="3">
        <v>2</v>
      </c>
      <c r="AH333" s="73">
        <v>3.60638845955693E-2</v>
      </c>
      <c r="AI333" s="3">
        <v>3</v>
      </c>
      <c r="AJ333" s="73">
        <v>2.25165562913907E-2</v>
      </c>
      <c r="AK333" s="3">
        <v>4</v>
      </c>
      <c r="AL333" s="73">
        <v>0.982632541133455</v>
      </c>
      <c r="AM333" s="3">
        <v>4</v>
      </c>
      <c r="AN333" s="29">
        <v>50.772507988221307</v>
      </c>
      <c r="AO333" s="3">
        <v>4</v>
      </c>
      <c r="AP333" s="29">
        <v>66.153749765052339</v>
      </c>
      <c r="AQ333" s="3">
        <v>4</v>
      </c>
      <c r="AR333" s="28">
        <v>0.17124030671281137</v>
      </c>
      <c r="AS333" s="38">
        <v>3</v>
      </c>
      <c r="AT333" s="28">
        <v>0.39003472042286358</v>
      </c>
      <c r="AU333" s="38">
        <v>4</v>
      </c>
      <c r="AV333" s="28">
        <v>0.54334691986985328</v>
      </c>
      <c r="AW333" s="38">
        <v>4</v>
      </c>
      <c r="AX333" s="31">
        <v>1.1475604397237729</v>
      </c>
      <c r="AY333" s="38">
        <v>2</v>
      </c>
      <c r="AZ333" s="28">
        <v>0.10846605005414367</v>
      </c>
      <c r="BA333" s="38">
        <v>4</v>
      </c>
      <c r="BB333" s="28">
        <v>3.8935724099598043E-2</v>
      </c>
      <c r="BC333" s="38">
        <v>2</v>
      </c>
      <c r="BD333" s="32">
        <v>-11.3</v>
      </c>
      <c r="BE333" s="38">
        <v>1</v>
      </c>
      <c r="BF333" s="3">
        <v>464.35000000000008</v>
      </c>
      <c r="BG333" s="38">
        <v>5</v>
      </c>
      <c r="BH333" s="1">
        <v>0</v>
      </c>
      <c r="BI333" s="38">
        <v>1</v>
      </c>
      <c r="BJ333" s="37">
        <v>0</v>
      </c>
      <c r="BK333" s="38">
        <v>1</v>
      </c>
      <c r="BL333" s="37">
        <v>0.20191822311963656</v>
      </c>
      <c r="BM333" s="38">
        <v>4</v>
      </c>
      <c r="BN333" s="37">
        <v>0.57179999999999997</v>
      </c>
      <c r="BO333" s="38">
        <v>2</v>
      </c>
      <c r="BP333" s="1">
        <v>0.55323864832998493</v>
      </c>
      <c r="BQ333" s="38">
        <v>1</v>
      </c>
      <c r="BR333" s="36">
        <v>74.944287090420246</v>
      </c>
      <c r="BS333" s="38">
        <v>5</v>
      </c>
      <c r="BT333" s="29">
        <v>9</v>
      </c>
      <c r="BU333" s="3">
        <v>2</v>
      </c>
      <c r="BV333" s="37">
        <v>27.357115727394991</v>
      </c>
      <c r="BW333" s="38">
        <v>2</v>
      </c>
      <c r="BX333" s="120">
        <v>0.64571428571428569</v>
      </c>
      <c r="BY333" s="86" t="s">
        <v>56</v>
      </c>
    </row>
    <row r="334" spans="2:77" ht="15.75" customHeight="1">
      <c r="B334" s="77" t="s">
        <v>392</v>
      </c>
      <c r="C334" s="38">
        <v>2206</v>
      </c>
      <c r="D334" s="78" t="s">
        <v>396</v>
      </c>
      <c r="E334" s="39" t="s">
        <v>58</v>
      </c>
      <c r="F334" s="3">
        <v>31.1</v>
      </c>
      <c r="G334" s="3">
        <v>2</v>
      </c>
      <c r="H334" s="4">
        <v>80.72</v>
      </c>
      <c r="I334" s="3">
        <v>2</v>
      </c>
      <c r="J334" s="5">
        <v>47.551741544674407</v>
      </c>
      <c r="K334" s="3">
        <v>3</v>
      </c>
      <c r="L334" s="82">
        <v>131</v>
      </c>
      <c r="M334" s="3">
        <v>3</v>
      </c>
      <c r="N334" s="1">
        <v>0.93560975609756103</v>
      </c>
      <c r="O334" s="3">
        <v>2</v>
      </c>
      <c r="P334" s="38"/>
      <c r="Q334" s="3"/>
      <c r="R334" s="70">
        <v>0</v>
      </c>
      <c r="S334" s="3">
        <v>0</v>
      </c>
      <c r="T334" s="28">
        <v>0.45046855733662144</v>
      </c>
      <c r="U334" s="3">
        <v>3</v>
      </c>
      <c r="V334" s="113">
        <v>73.349999999999994</v>
      </c>
      <c r="W334" s="3">
        <v>2</v>
      </c>
      <c r="X334" s="36">
        <v>93.43</v>
      </c>
      <c r="Y334" s="3">
        <v>2</v>
      </c>
      <c r="Z334" s="36">
        <v>71.099999999999994</v>
      </c>
      <c r="AA334" s="3">
        <v>4</v>
      </c>
      <c r="AB334" s="36">
        <v>18.02</v>
      </c>
      <c r="AC334" s="3">
        <v>3</v>
      </c>
      <c r="AD334" s="73">
        <v>1.4627659574468099E-2</v>
      </c>
      <c r="AE334" s="3">
        <v>4</v>
      </c>
      <c r="AF334" s="73">
        <v>8.2716586852416008E-3</v>
      </c>
      <c r="AG334" s="3">
        <v>4</v>
      </c>
      <c r="AH334" s="73">
        <v>5.1681706316653003E-2</v>
      </c>
      <c r="AI334" s="3">
        <v>2</v>
      </c>
      <c r="AJ334" s="73">
        <v>4.2372881355932202E-2</v>
      </c>
      <c r="AK334" s="3">
        <v>3</v>
      </c>
      <c r="AL334" s="73">
        <v>0.99172834131475796</v>
      </c>
      <c r="AM334" s="3">
        <v>5</v>
      </c>
      <c r="AN334" s="29">
        <v>56.470191131175973</v>
      </c>
      <c r="AO334" s="3">
        <v>4</v>
      </c>
      <c r="AP334" s="29">
        <v>58.887810640901307</v>
      </c>
      <c r="AQ334" s="3">
        <v>3</v>
      </c>
      <c r="AR334" s="28">
        <v>0.24543846616015702</v>
      </c>
      <c r="AS334" s="38">
        <v>4</v>
      </c>
      <c r="AT334" s="28">
        <v>0.61762518591968263</v>
      </c>
      <c r="AU334" s="38">
        <v>5</v>
      </c>
      <c r="AV334" s="28">
        <v>0.54334691986985328</v>
      </c>
      <c r="AW334" s="38">
        <v>5</v>
      </c>
      <c r="AX334" s="31">
        <v>1.1475604397237729</v>
      </c>
      <c r="AY334" s="38">
        <v>2</v>
      </c>
      <c r="AZ334" s="28">
        <v>3.2816507853475389E-2</v>
      </c>
      <c r="BA334" s="38">
        <v>1</v>
      </c>
      <c r="BB334" s="28">
        <v>4.250012005976412E-2</v>
      </c>
      <c r="BC334" s="38">
        <v>3</v>
      </c>
      <c r="BD334" s="32">
        <v>-11.93</v>
      </c>
      <c r="BE334" s="38">
        <v>1</v>
      </c>
      <c r="BF334" s="3">
        <v>17.079999999999998</v>
      </c>
      <c r="BG334" s="38">
        <v>3</v>
      </c>
      <c r="BH334" s="1">
        <v>0.40277777777777779</v>
      </c>
      <c r="BI334" s="38">
        <v>4</v>
      </c>
      <c r="BJ334" s="37">
        <v>0.61471106361253613</v>
      </c>
      <c r="BK334" s="38">
        <v>5</v>
      </c>
      <c r="BL334" s="37">
        <v>0.51639012545528129</v>
      </c>
      <c r="BM334" s="38">
        <v>2</v>
      </c>
      <c r="BN334" s="37">
        <v>0.51219999999999999</v>
      </c>
      <c r="BO334" s="38">
        <v>2</v>
      </c>
      <c r="BP334" s="1">
        <v>0</v>
      </c>
      <c r="BQ334" s="38">
        <v>1</v>
      </c>
      <c r="BR334" s="36">
        <v>100</v>
      </c>
      <c r="BS334" s="38">
        <v>1</v>
      </c>
      <c r="BT334" s="29">
        <v>1</v>
      </c>
      <c r="BU334" s="3">
        <v>5</v>
      </c>
      <c r="BV334" s="37">
        <v>23.480594564962018</v>
      </c>
      <c r="BW334" s="38">
        <v>2</v>
      </c>
      <c r="BX334" s="120">
        <v>0.56571428571428573</v>
      </c>
      <c r="BY334" s="88" t="s">
        <v>65</v>
      </c>
    </row>
    <row r="335" spans="2:77" ht="15.75" customHeight="1">
      <c r="B335" s="77" t="s">
        <v>392</v>
      </c>
      <c r="C335" s="38">
        <v>2207</v>
      </c>
      <c r="D335" s="78" t="s">
        <v>397</v>
      </c>
      <c r="E335" s="39" t="s">
        <v>58</v>
      </c>
      <c r="F335" s="3">
        <v>14.3</v>
      </c>
      <c r="G335" s="3">
        <v>3</v>
      </c>
      <c r="H335" s="4">
        <v>52.29</v>
      </c>
      <c r="I335" s="3">
        <v>4</v>
      </c>
      <c r="J335" s="5">
        <v>35.30959125859976</v>
      </c>
      <c r="K335" s="3">
        <v>4</v>
      </c>
      <c r="L335" s="82">
        <v>106</v>
      </c>
      <c r="M335" s="3">
        <v>4</v>
      </c>
      <c r="N335" s="1">
        <v>0.99789739276703116</v>
      </c>
      <c r="O335" s="3">
        <v>4</v>
      </c>
      <c r="P335" s="44">
        <v>1</v>
      </c>
      <c r="Q335" s="3">
        <v>3</v>
      </c>
      <c r="R335" s="70">
        <v>0</v>
      </c>
      <c r="S335" s="3">
        <v>0</v>
      </c>
      <c r="T335" s="28">
        <v>0.3873736128236745</v>
      </c>
      <c r="U335" s="3">
        <v>4</v>
      </c>
      <c r="V335" s="113">
        <v>84.46</v>
      </c>
      <c r="W335" s="3">
        <v>1</v>
      </c>
      <c r="X335" s="36">
        <v>99.62</v>
      </c>
      <c r="Y335" s="3">
        <v>1</v>
      </c>
      <c r="Z335" s="36">
        <v>68.930000000000007</v>
      </c>
      <c r="AA335" s="3">
        <v>1</v>
      </c>
      <c r="AB335" s="36">
        <v>49.41</v>
      </c>
      <c r="AC335" s="3">
        <v>3</v>
      </c>
      <c r="AD335" s="73">
        <v>5.1063829787234604E-3</v>
      </c>
      <c r="AE335" s="3">
        <v>5</v>
      </c>
      <c r="AF335" s="73">
        <v>6.0189165950128602E-3</v>
      </c>
      <c r="AG335" s="3">
        <v>5</v>
      </c>
      <c r="AH335" s="73">
        <v>1.1652542372881399E-2</v>
      </c>
      <c r="AI335" s="3">
        <v>5</v>
      </c>
      <c r="AJ335" s="73">
        <v>6.0679611650485403E-2</v>
      </c>
      <c r="AK335" s="3">
        <v>3</v>
      </c>
      <c r="AL335" s="73">
        <v>0.99140154772140998</v>
      </c>
      <c r="AM335" s="3">
        <v>5</v>
      </c>
      <c r="AN335" s="29">
        <v>50</v>
      </c>
      <c r="AO335" s="3">
        <v>4</v>
      </c>
      <c r="AP335" s="29">
        <v>67.5</v>
      </c>
      <c r="AQ335" s="3">
        <v>4</v>
      </c>
      <c r="AR335" s="28">
        <v>0.20415977451975928</v>
      </c>
      <c r="AS335" s="38">
        <v>4</v>
      </c>
      <c r="AT335" s="28">
        <v>0.60733979844076813</v>
      </c>
      <c r="AU335" s="38">
        <v>5</v>
      </c>
      <c r="AV335" s="28">
        <v>0.54334691986985328</v>
      </c>
      <c r="AW335" s="38">
        <v>5</v>
      </c>
      <c r="AX335" s="31">
        <v>1.1475604397237729</v>
      </c>
      <c r="AY335" s="38">
        <v>2</v>
      </c>
      <c r="AZ335" s="28">
        <v>4.1248120218447273E-2</v>
      </c>
      <c r="BA335" s="38">
        <v>2</v>
      </c>
      <c r="BB335" s="28">
        <v>3.9324959294769764E-2</v>
      </c>
      <c r="BC335" s="38">
        <v>3</v>
      </c>
      <c r="BD335" s="32">
        <v>-14.67</v>
      </c>
      <c r="BE335" s="38">
        <v>1</v>
      </c>
      <c r="BF335" s="3">
        <v>6.06</v>
      </c>
      <c r="BG335" s="38">
        <v>2</v>
      </c>
      <c r="BH335" s="1">
        <v>0</v>
      </c>
      <c r="BI335" s="38">
        <v>1</v>
      </c>
      <c r="BJ335" s="37">
        <v>0</v>
      </c>
      <c r="BK335" s="38">
        <v>1</v>
      </c>
      <c r="BL335" s="37">
        <v>0.38951310861423222</v>
      </c>
      <c r="BM335" s="38">
        <v>4</v>
      </c>
      <c r="BN335" s="37">
        <v>0.50419999999999998</v>
      </c>
      <c r="BO335" s="38">
        <v>2</v>
      </c>
      <c r="BP335" s="1">
        <v>0</v>
      </c>
      <c r="BQ335" s="38">
        <v>1</v>
      </c>
      <c r="BR335" s="36">
        <v>57.037398081591505</v>
      </c>
      <c r="BS335" s="38">
        <v>5</v>
      </c>
      <c r="BT335" s="29">
        <v>2</v>
      </c>
      <c r="BU335" s="3">
        <v>4</v>
      </c>
      <c r="BV335" s="37">
        <v>42.572633321017832</v>
      </c>
      <c r="BW335" s="38">
        <v>4</v>
      </c>
      <c r="BX335" s="120">
        <v>0.70285714285714285</v>
      </c>
      <c r="BY335" s="87" t="s">
        <v>59</v>
      </c>
    </row>
    <row r="336" spans="2:77" ht="15.75" customHeight="1">
      <c r="B336" s="77" t="s">
        <v>392</v>
      </c>
      <c r="C336" s="38">
        <v>2208</v>
      </c>
      <c r="D336" s="78" t="s">
        <v>398</v>
      </c>
      <c r="E336" s="39" t="s">
        <v>58</v>
      </c>
      <c r="F336" s="3">
        <v>11.4</v>
      </c>
      <c r="G336" s="3">
        <v>4</v>
      </c>
      <c r="H336" s="4">
        <v>53.71</v>
      </c>
      <c r="I336" s="3">
        <v>4</v>
      </c>
      <c r="J336" s="5">
        <v>27.126805778491171</v>
      </c>
      <c r="K336" s="3">
        <v>5</v>
      </c>
      <c r="L336" s="82">
        <v>45</v>
      </c>
      <c r="M336" s="3">
        <v>4</v>
      </c>
      <c r="N336" s="1">
        <v>0.99660249150622882</v>
      </c>
      <c r="O336" s="3">
        <v>4</v>
      </c>
      <c r="P336" s="38"/>
      <c r="Q336" s="3"/>
      <c r="R336" s="70">
        <v>0</v>
      </c>
      <c r="S336" s="3">
        <v>0</v>
      </c>
      <c r="T336" s="28">
        <v>0.30813810110974105</v>
      </c>
      <c r="U336" s="3">
        <v>5</v>
      </c>
      <c r="V336" s="113">
        <v>90.56</v>
      </c>
      <c r="W336" s="3">
        <v>1</v>
      </c>
      <c r="X336" s="36">
        <v>96.52</v>
      </c>
      <c r="Y336" s="3">
        <v>3</v>
      </c>
      <c r="Z336" s="36">
        <v>68.569999999999993</v>
      </c>
      <c r="AA336" s="3">
        <v>5</v>
      </c>
      <c r="AB336" s="36">
        <v>35.44</v>
      </c>
      <c r="AC336" s="3">
        <v>1</v>
      </c>
      <c r="AD336" s="73">
        <v>0</v>
      </c>
      <c r="AE336" s="3">
        <v>5</v>
      </c>
      <c r="AF336" s="73">
        <v>1.2953367875647701E-2</v>
      </c>
      <c r="AG336" s="3">
        <v>3</v>
      </c>
      <c r="AH336" s="73">
        <v>7.3654390934844202E-2</v>
      </c>
      <c r="AI336" s="3">
        <v>1</v>
      </c>
      <c r="AJ336" s="73">
        <v>1.1507479861910299E-2</v>
      </c>
      <c r="AK336" s="3">
        <v>5</v>
      </c>
      <c r="AL336" s="73">
        <v>0.97409326424870502</v>
      </c>
      <c r="AM336" s="3">
        <v>3</v>
      </c>
      <c r="AN336" s="29">
        <v>63.33333333333335</v>
      </c>
      <c r="AO336" s="3">
        <v>5</v>
      </c>
      <c r="AP336" s="29">
        <v>76.666666666666686</v>
      </c>
      <c r="AQ336" s="3">
        <v>5</v>
      </c>
      <c r="AR336" s="28">
        <v>0.24971277481339851</v>
      </c>
      <c r="AS336" s="38">
        <v>4</v>
      </c>
      <c r="AT336" s="28">
        <v>0.36278656848921614</v>
      </c>
      <c r="AU336" s="38">
        <v>4</v>
      </c>
      <c r="AV336" s="28">
        <v>0.54334691986985328</v>
      </c>
      <c r="AW336" s="38">
        <v>4</v>
      </c>
      <c r="AX336" s="31">
        <v>1.1475604397237729</v>
      </c>
      <c r="AY336" s="38">
        <v>2</v>
      </c>
      <c r="AZ336" s="28">
        <v>4.6162115512696632E-2</v>
      </c>
      <c r="BA336" s="38">
        <v>2</v>
      </c>
      <c r="BB336" s="28">
        <v>3.7700384908882674E-2</v>
      </c>
      <c r="BC336" s="38">
        <v>2</v>
      </c>
      <c r="BD336" s="32">
        <v>-1.57</v>
      </c>
      <c r="BE336" s="38">
        <v>3</v>
      </c>
      <c r="BF336" s="3">
        <v>3.21</v>
      </c>
      <c r="BG336" s="38">
        <v>2</v>
      </c>
      <c r="BH336" s="1">
        <v>0</v>
      </c>
      <c r="BI336" s="38">
        <v>1</v>
      </c>
      <c r="BJ336" s="37">
        <v>0.11540711257754276</v>
      </c>
      <c r="BK336" s="38">
        <v>3</v>
      </c>
      <c r="BL336" s="37">
        <v>7.1234735413839886E-2</v>
      </c>
      <c r="BM336" s="38">
        <v>3</v>
      </c>
      <c r="BN336" s="37">
        <v>0.46039999999999998</v>
      </c>
      <c r="BO336" s="38">
        <v>3</v>
      </c>
      <c r="BP336" s="1">
        <v>0</v>
      </c>
      <c r="BQ336" s="38">
        <v>1</v>
      </c>
      <c r="BR336" s="36">
        <v>12.584443157691563</v>
      </c>
      <c r="BS336" s="38">
        <v>5</v>
      </c>
      <c r="BT336" s="29">
        <v>1</v>
      </c>
      <c r="BU336" s="3">
        <v>5</v>
      </c>
      <c r="BV336" s="37">
        <v>24.694530405843064</v>
      </c>
      <c r="BW336" s="38">
        <v>2</v>
      </c>
      <c r="BX336" s="120">
        <v>0.67428571428571427</v>
      </c>
      <c r="BY336" s="86" t="s">
        <v>56</v>
      </c>
    </row>
    <row r="337" spans="2:77" ht="15.75" customHeight="1">
      <c r="B337" s="77" t="s">
        <v>392</v>
      </c>
      <c r="C337" s="38">
        <v>2209</v>
      </c>
      <c r="D337" s="78" t="s">
        <v>399</v>
      </c>
      <c r="E337" s="39" t="s">
        <v>58</v>
      </c>
      <c r="F337" s="3">
        <v>28.6</v>
      </c>
      <c r="G337" s="3">
        <v>2</v>
      </c>
      <c r="H337" s="4">
        <v>76.47</v>
      </c>
      <c r="I337" s="3">
        <v>2</v>
      </c>
      <c r="J337" s="5">
        <v>59.769335142469473</v>
      </c>
      <c r="K337" s="3">
        <v>2</v>
      </c>
      <c r="L337" s="82">
        <v>36</v>
      </c>
      <c r="M337" s="3">
        <v>5</v>
      </c>
      <c r="N337" s="1">
        <v>0.84198975859546454</v>
      </c>
      <c r="O337" s="3">
        <v>1</v>
      </c>
      <c r="P337" s="38"/>
      <c r="Q337" s="3"/>
      <c r="R337" s="70">
        <v>0</v>
      </c>
      <c r="S337" s="3">
        <v>0</v>
      </c>
      <c r="T337" s="28">
        <v>0.34188655980271271</v>
      </c>
      <c r="U337" s="3">
        <v>4</v>
      </c>
      <c r="V337" s="113">
        <v>73.13</v>
      </c>
      <c r="W337" s="3">
        <v>2</v>
      </c>
      <c r="X337" s="36">
        <v>85.55</v>
      </c>
      <c r="Y337" s="3">
        <v>4</v>
      </c>
      <c r="Z337" s="36">
        <v>61.38</v>
      </c>
      <c r="AA337" s="3">
        <v>4</v>
      </c>
      <c r="AB337" s="36">
        <v>46.61</v>
      </c>
      <c r="AC337" s="3">
        <v>1</v>
      </c>
      <c r="AD337" s="73">
        <v>1.3698630136986399E-2</v>
      </c>
      <c r="AE337" s="3">
        <v>4</v>
      </c>
      <c r="AF337" s="73">
        <v>1.82403433476395E-2</v>
      </c>
      <c r="AG337" s="3">
        <v>2</v>
      </c>
      <c r="AH337" s="73">
        <v>6.4386317907444701E-2</v>
      </c>
      <c r="AI337" s="3">
        <v>2</v>
      </c>
      <c r="AJ337" s="73">
        <v>1.51024811218986E-2</v>
      </c>
      <c r="AK337" s="3">
        <v>5</v>
      </c>
      <c r="AL337" s="73">
        <v>0.97317596566523601</v>
      </c>
      <c r="AM337" s="3">
        <v>3</v>
      </c>
      <c r="AN337" s="29">
        <v>24.766933028919347</v>
      </c>
      <c r="AO337" s="3">
        <v>2</v>
      </c>
      <c r="AP337" s="29">
        <v>42.056697108066992</v>
      </c>
      <c r="AQ337" s="3">
        <v>2</v>
      </c>
      <c r="AR337" s="28">
        <v>0.23384661607683219</v>
      </c>
      <c r="AS337" s="38">
        <v>4</v>
      </c>
      <c r="AT337" s="28">
        <v>9.0472611890447571E-2</v>
      </c>
      <c r="AU337" s="38">
        <v>1</v>
      </c>
      <c r="AV337" s="28">
        <v>0.54334691986985328</v>
      </c>
      <c r="AW337" s="38">
        <v>1</v>
      </c>
      <c r="AX337" s="31">
        <v>1.1475604397237729</v>
      </c>
      <c r="AY337" s="38">
        <v>2</v>
      </c>
      <c r="AZ337" s="28">
        <v>4.5812018019393753E-2</v>
      </c>
      <c r="BA337" s="38">
        <v>2</v>
      </c>
      <c r="BB337" s="28">
        <v>5.0342707513547851E-2</v>
      </c>
      <c r="BC337" s="38">
        <v>3</v>
      </c>
      <c r="BD337" s="32">
        <v>12.92</v>
      </c>
      <c r="BE337" s="38">
        <v>5</v>
      </c>
      <c r="BF337" s="3">
        <v>55.54</v>
      </c>
      <c r="BG337" s="38">
        <v>3</v>
      </c>
      <c r="BH337" s="1">
        <v>0</v>
      </c>
      <c r="BI337" s="38">
        <v>1</v>
      </c>
      <c r="BJ337" s="37">
        <v>0.2276707643009393</v>
      </c>
      <c r="BK337" s="38">
        <v>3</v>
      </c>
      <c r="BL337" s="37">
        <v>0.25036603221083453</v>
      </c>
      <c r="BM337" s="38">
        <v>1</v>
      </c>
      <c r="BN337" s="37">
        <v>0.48249999999999998</v>
      </c>
      <c r="BO337" s="38">
        <v>3</v>
      </c>
      <c r="BP337" s="1">
        <v>0</v>
      </c>
      <c r="BQ337" s="38">
        <v>1</v>
      </c>
      <c r="BR337" s="36">
        <v>97.990897990897992</v>
      </c>
      <c r="BS337" s="38">
        <v>4</v>
      </c>
      <c r="BT337" s="29">
        <v>0</v>
      </c>
      <c r="BU337" s="3">
        <v>5</v>
      </c>
      <c r="BV337" s="37">
        <v>9.318475340209206</v>
      </c>
      <c r="BW337" s="38">
        <v>1</v>
      </c>
      <c r="BX337" s="120">
        <v>0.52</v>
      </c>
      <c r="BY337" s="89" t="s">
        <v>71</v>
      </c>
    </row>
    <row r="338" spans="2:77" ht="15.75" customHeight="1">
      <c r="B338" s="77" t="s">
        <v>392</v>
      </c>
      <c r="C338" s="38">
        <v>2210</v>
      </c>
      <c r="D338" s="78" t="s">
        <v>400</v>
      </c>
      <c r="E338" s="39" t="s">
        <v>58</v>
      </c>
      <c r="F338" s="3">
        <v>32</v>
      </c>
      <c r="G338" s="3">
        <v>2</v>
      </c>
      <c r="H338" s="4">
        <v>80.44</v>
      </c>
      <c r="I338" s="3">
        <v>2</v>
      </c>
      <c r="J338" s="5">
        <v>58.272327964860906</v>
      </c>
      <c r="K338" s="3">
        <v>2</v>
      </c>
      <c r="L338" s="82">
        <v>37</v>
      </c>
      <c r="M338" s="3">
        <v>5</v>
      </c>
      <c r="N338" s="1">
        <v>0.72056594239514904</v>
      </c>
      <c r="O338" s="3">
        <v>1</v>
      </c>
      <c r="P338" s="38"/>
      <c r="Q338" s="3"/>
      <c r="R338" s="70">
        <v>0</v>
      </c>
      <c r="S338" s="3">
        <v>0</v>
      </c>
      <c r="T338" s="28">
        <v>0.30813810110974105</v>
      </c>
      <c r="U338" s="3">
        <v>5</v>
      </c>
      <c r="V338" s="113">
        <v>69.69</v>
      </c>
      <c r="W338" s="3">
        <v>3</v>
      </c>
      <c r="X338" s="36">
        <v>87.5</v>
      </c>
      <c r="Y338" s="3">
        <v>1</v>
      </c>
      <c r="Z338" s="36">
        <v>48.49</v>
      </c>
      <c r="AA338" s="3">
        <v>1</v>
      </c>
      <c r="AB338" s="36">
        <v>13.15</v>
      </c>
      <c r="AC338" s="3">
        <v>5</v>
      </c>
      <c r="AD338" s="73">
        <v>2.3640661938534299E-2</v>
      </c>
      <c r="AE338" s="3">
        <v>3</v>
      </c>
      <c r="AF338" s="73">
        <v>3.1225604996096799E-3</v>
      </c>
      <c r="AG338" s="3">
        <v>5</v>
      </c>
      <c r="AH338" s="73">
        <v>1.54867256637168E-2</v>
      </c>
      <c r="AI338" s="3">
        <v>5</v>
      </c>
      <c r="AJ338" s="73">
        <v>0.1328125</v>
      </c>
      <c r="AK338" s="3">
        <v>1</v>
      </c>
      <c r="AL338" s="73">
        <v>0.98829039812646402</v>
      </c>
      <c r="AM338" s="3">
        <v>5</v>
      </c>
      <c r="AN338" s="29">
        <v>45.468060185602297</v>
      </c>
      <c r="AO338" s="3">
        <v>3</v>
      </c>
      <c r="AP338" s="29">
        <v>62.343454365258133</v>
      </c>
      <c r="AQ338" s="3">
        <v>4</v>
      </c>
      <c r="AR338" s="28">
        <v>0.23441019209934427</v>
      </c>
      <c r="AS338" s="38">
        <v>4</v>
      </c>
      <c r="AT338" s="28">
        <v>0.27105072135014974</v>
      </c>
      <c r="AU338" s="38">
        <v>3</v>
      </c>
      <c r="AV338" s="28">
        <v>0.54334691986985328</v>
      </c>
      <c r="AW338" s="38">
        <v>3</v>
      </c>
      <c r="AX338" s="31">
        <v>1.1475604397237729</v>
      </c>
      <c r="AY338" s="38">
        <v>2</v>
      </c>
      <c r="AZ338" s="28">
        <v>3.9717543405027214E-2</v>
      </c>
      <c r="BA338" s="38">
        <v>2</v>
      </c>
      <c r="BB338" s="28">
        <v>4.4813437100650173E-2</v>
      </c>
      <c r="BC338" s="38">
        <v>3</v>
      </c>
      <c r="BD338" s="32">
        <v>12.03</v>
      </c>
      <c r="BE338" s="38">
        <v>5</v>
      </c>
      <c r="BF338" s="3">
        <v>1.92</v>
      </c>
      <c r="BG338" s="38">
        <v>2</v>
      </c>
      <c r="BH338" s="1">
        <v>0.56666666666666665</v>
      </c>
      <c r="BI338" s="38">
        <v>5</v>
      </c>
      <c r="BJ338" s="37">
        <v>0.69819034385621392</v>
      </c>
      <c r="BK338" s="38">
        <v>5</v>
      </c>
      <c r="BL338" s="37">
        <v>0.15438893593000283</v>
      </c>
      <c r="BM338" s="38">
        <v>2</v>
      </c>
      <c r="BN338" s="37">
        <v>0.47489999999999999</v>
      </c>
      <c r="BO338" s="38">
        <v>3</v>
      </c>
      <c r="BP338" s="1">
        <v>0</v>
      </c>
      <c r="BQ338" s="38">
        <v>5</v>
      </c>
      <c r="BR338" s="36">
        <v>73.440285204991085</v>
      </c>
      <c r="BS338" s="38">
        <v>5</v>
      </c>
      <c r="BT338" s="29">
        <v>0</v>
      </c>
      <c r="BU338" s="3">
        <v>5</v>
      </c>
      <c r="BV338" s="37">
        <v>14.175777562697341</v>
      </c>
      <c r="BW338" s="38">
        <v>1</v>
      </c>
      <c r="BX338" s="120">
        <v>0.62857142857142856</v>
      </c>
      <c r="BY338" s="86" t="s">
        <v>56</v>
      </c>
    </row>
    <row r="339" spans="2:77" ht="15.75" customHeight="1">
      <c r="B339" s="77" t="s">
        <v>392</v>
      </c>
      <c r="C339" s="38">
        <v>2211</v>
      </c>
      <c r="D339" s="78" t="s">
        <v>401</v>
      </c>
      <c r="E339" s="39" t="s">
        <v>58</v>
      </c>
      <c r="F339" s="3">
        <v>43.5</v>
      </c>
      <c r="G339" s="3">
        <v>1</v>
      </c>
      <c r="H339" s="4">
        <v>89.02</v>
      </c>
      <c r="I339" s="3">
        <v>1</v>
      </c>
      <c r="J339" s="5">
        <v>59.427039232289026</v>
      </c>
      <c r="K339" s="3">
        <v>2</v>
      </c>
      <c r="L339" s="82">
        <v>89</v>
      </c>
      <c r="M339" s="3">
        <v>4</v>
      </c>
      <c r="N339" s="1">
        <v>0.73960612691466088</v>
      </c>
      <c r="O339" s="3">
        <v>1</v>
      </c>
      <c r="P339" s="44">
        <v>1</v>
      </c>
      <c r="Q339" s="3">
        <v>3</v>
      </c>
      <c r="R339" s="70">
        <v>0</v>
      </c>
      <c r="S339" s="3">
        <v>0</v>
      </c>
      <c r="T339" s="28">
        <v>0.67203452527743524</v>
      </c>
      <c r="U339" s="3">
        <v>2</v>
      </c>
      <c r="V339" s="113">
        <v>69</v>
      </c>
      <c r="W339" s="3">
        <v>2</v>
      </c>
      <c r="X339" s="36">
        <v>91.87</v>
      </c>
      <c r="Y339" s="3">
        <v>2</v>
      </c>
      <c r="Z339" s="36">
        <v>47.53</v>
      </c>
      <c r="AA339" s="3">
        <v>4</v>
      </c>
      <c r="AB339" s="36">
        <v>22.78</v>
      </c>
      <c r="AC339" s="3">
        <v>3</v>
      </c>
      <c r="AD339" s="73">
        <v>1.3986013986014E-2</v>
      </c>
      <c r="AE339" s="3">
        <v>4</v>
      </c>
      <c r="AF339" s="73">
        <v>9.3423019431988497E-3</v>
      </c>
      <c r="AG339" s="3">
        <v>4</v>
      </c>
      <c r="AH339" s="73">
        <v>5.8426966292134799E-2</v>
      </c>
      <c r="AI339" s="3">
        <v>2</v>
      </c>
      <c r="AJ339" s="73">
        <v>5.6379821958456901E-2</v>
      </c>
      <c r="AK339" s="3">
        <v>3</v>
      </c>
      <c r="AL339" s="73">
        <v>0.98841554559043299</v>
      </c>
      <c r="AM339" s="3">
        <v>5</v>
      </c>
      <c r="AN339" s="29">
        <v>40.540971909268379</v>
      </c>
      <c r="AO339" s="3">
        <v>3</v>
      </c>
      <c r="AP339" s="29">
        <v>45.872094690849231</v>
      </c>
      <c r="AQ339" s="3">
        <v>2</v>
      </c>
      <c r="AR339" s="28">
        <v>0.34460787334683779</v>
      </c>
      <c r="AS339" s="38">
        <v>5</v>
      </c>
      <c r="AT339" s="28">
        <v>0.16184236847369474</v>
      </c>
      <c r="AU339" s="38">
        <v>2</v>
      </c>
      <c r="AV339" s="28">
        <v>0.54334691986985328</v>
      </c>
      <c r="AW339" s="38">
        <v>2</v>
      </c>
      <c r="AX339" s="31">
        <v>1.1475604397237729</v>
      </c>
      <c r="AY339" s="38">
        <v>2</v>
      </c>
      <c r="AZ339" s="28">
        <v>2.5448528781798527E-2</v>
      </c>
      <c r="BA339" s="38">
        <v>1</v>
      </c>
      <c r="BB339" s="28">
        <v>4.7550705965641468E-2</v>
      </c>
      <c r="BC339" s="38">
        <v>3</v>
      </c>
      <c r="BD339" s="32">
        <v>-6.56</v>
      </c>
      <c r="BE339" s="38">
        <v>1</v>
      </c>
      <c r="BF339" s="3">
        <v>5.7</v>
      </c>
      <c r="BG339" s="38">
        <v>2</v>
      </c>
      <c r="BH339" s="1">
        <v>0</v>
      </c>
      <c r="BI339" s="38">
        <v>1</v>
      </c>
      <c r="BJ339" s="37">
        <v>4.5534152860187867E-2</v>
      </c>
      <c r="BK339" s="38">
        <v>3</v>
      </c>
      <c r="BL339" s="37">
        <v>0.27118883091242418</v>
      </c>
      <c r="BM339" s="38">
        <v>1</v>
      </c>
      <c r="BN339" s="37">
        <v>0.4496</v>
      </c>
      <c r="BO339" s="38">
        <v>3</v>
      </c>
      <c r="BP339" s="1">
        <v>0</v>
      </c>
      <c r="BQ339" s="38">
        <v>3</v>
      </c>
      <c r="BR339" s="36">
        <v>99.018995628789554</v>
      </c>
      <c r="BS339" s="38">
        <v>3</v>
      </c>
      <c r="BT339" s="29">
        <v>0</v>
      </c>
      <c r="BU339" s="3">
        <v>5</v>
      </c>
      <c r="BV339" s="37">
        <v>18.101766141574188</v>
      </c>
      <c r="BW339" s="38">
        <v>1</v>
      </c>
      <c r="BX339" s="120">
        <v>0.50857142857142856</v>
      </c>
      <c r="BY339" s="89" t="s">
        <v>71</v>
      </c>
    </row>
    <row r="340" spans="2:77" ht="15.75" customHeight="1">
      <c r="B340" s="76" t="s">
        <v>392</v>
      </c>
      <c r="C340" s="38">
        <v>2212</v>
      </c>
      <c r="D340" s="76" t="s">
        <v>402</v>
      </c>
      <c r="E340" s="39" t="s">
        <v>58</v>
      </c>
      <c r="F340" s="3">
        <v>16.399999999999999</v>
      </c>
      <c r="G340" s="3">
        <v>3</v>
      </c>
      <c r="H340" s="4">
        <v>62.37</v>
      </c>
      <c r="I340" s="3">
        <v>3</v>
      </c>
      <c r="J340" s="5">
        <v>35.52390353969821</v>
      </c>
      <c r="K340" s="3">
        <v>4</v>
      </c>
      <c r="L340" s="82">
        <v>143</v>
      </c>
      <c r="M340" s="3">
        <v>3</v>
      </c>
      <c r="N340" s="1">
        <v>0.99866903283052355</v>
      </c>
      <c r="O340" s="3">
        <v>5</v>
      </c>
      <c r="P340" s="44">
        <v>1</v>
      </c>
      <c r="Q340" s="3">
        <v>3</v>
      </c>
      <c r="R340" s="70">
        <v>0</v>
      </c>
      <c r="S340" s="3">
        <v>0</v>
      </c>
      <c r="T340" s="28">
        <v>0.39471023427866825</v>
      </c>
      <c r="U340" s="3">
        <v>4</v>
      </c>
      <c r="V340" s="113">
        <v>79.209999999999994</v>
      </c>
      <c r="W340" s="3">
        <v>3</v>
      </c>
      <c r="X340" s="36">
        <v>97.41</v>
      </c>
      <c r="Y340" s="3">
        <v>3</v>
      </c>
      <c r="Z340" s="36">
        <v>65.41</v>
      </c>
      <c r="AA340" s="3">
        <v>4</v>
      </c>
      <c r="AB340" s="36">
        <v>47.58</v>
      </c>
      <c r="AC340" s="3">
        <v>1</v>
      </c>
      <c r="AD340" s="73">
        <v>1.8475750577367198E-2</v>
      </c>
      <c r="AE340" s="3">
        <v>3</v>
      </c>
      <c r="AF340" s="73">
        <v>1.29268292682927E-2</v>
      </c>
      <c r="AG340" s="3">
        <v>3</v>
      </c>
      <c r="AH340" s="73">
        <v>5.2540415704387902E-2</v>
      </c>
      <c r="AI340" s="3">
        <v>2</v>
      </c>
      <c r="AJ340" s="73">
        <v>0</v>
      </c>
      <c r="AK340" s="3">
        <v>5</v>
      </c>
      <c r="AL340" s="73">
        <v>0.98219512195122005</v>
      </c>
      <c r="AM340" s="3">
        <v>4</v>
      </c>
      <c r="AN340" s="29">
        <v>67.077844697091692</v>
      </c>
      <c r="AO340" s="3">
        <v>5</v>
      </c>
      <c r="AP340" s="29">
        <v>64.633321524042657</v>
      </c>
      <c r="AQ340" s="3">
        <v>4</v>
      </c>
      <c r="AR340" s="28">
        <v>0.19181991739339466</v>
      </c>
      <c r="AS340" s="38">
        <v>3</v>
      </c>
      <c r="AT340" s="28">
        <v>0.58412003121617195</v>
      </c>
      <c r="AU340" s="38">
        <v>5</v>
      </c>
      <c r="AV340" s="28">
        <v>0.54334691986985328</v>
      </c>
      <c r="AW340" s="38">
        <v>5</v>
      </c>
      <c r="AX340" s="31">
        <v>1.1475604397237729</v>
      </c>
      <c r="AY340" s="38">
        <v>2</v>
      </c>
      <c r="AZ340" s="28">
        <v>4.2061672786987428E-2</v>
      </c>
      <c r="BA340" s="38">
        <v>2</v>
      </c>
      <c r="BB340" s="28">
        <v>4.6054145373936275E-2</v>
      </c>
      <c r="BC340" s="38">
        <v>3</v>
      </c>
      <c r="BD340" s="32">
        <v>-47.6</v>
      </c>
      <c r="BE340" s="38">
        <v>1</v>
      </c>
      <c r="BF340" s="3">
        <v>4.84</v>
      </c>
      <c r="BG340" s="38">
        <v>2</v>
      </c>
      <c r="BH340" s="1">
        <v>0.5035353535353535</v>
      </c>
      <c r="BI340" s="38">
        <v>5</v>
      </c>
      <c r="BJ340" s="37">
        <v>5.8987437529925676E-2</v>
      </c>
      <c r="BK340" s="38">
        <v>3</v>
      </c>
      <c r="BL340" s="37">
        <v>0.20574482297929192</v>
      </c>
      <c r="BM340" s="38">
        <v>2</v>
      </c>
      <c r="BN340" s="37">
        <v>0.36</v>
      </c>
      <c r="BO340" s="38">
        <v>4</v>
      </c>
      <c r="BP340" s="1">
        <v>1</v>
      </c>
      <c r="BQ340" s="38">
        <v>2</v>
      </c>
      <c r="BR340" s="36">
        <v>91.397430906967699</v>
      </c>
      <c r="BS340" s="38">
        <v>4</v>
      </c>
      <c r="BT340" s="29">
        <v>5</v>
      </c>
      <c r="BU340" s="3">
        <v>3</v>
      </c>
      <c r="BV340" s="37">
        <v>20.720335030691114</v>
      </c>
      <c r="BW340" s="38">
        <v>2</v>
      </c>
      <c r="BX340" s="120">
        <v>0.67428571428571427</v>
      </c>
      <c r="BY340" s="86" t="s">
        <v>56</v>
      </c>
    </row>
    <row r="341" spans="2:77" ht="15.75" customHeight="1">
      <c r="B341" s="77" t="s">
        <v>392</v>
      </c>
      <c r="C341" s="38">
        <v>2213</v>
      </c>
      <c r="D341" s="78" t="s">
        <v>403</v>
      </c>
      <c r="E341" s="39" t="s">
        <v>58</v>
      </c>
      <c r="F341" s="3">
        <v>46.1</v>
      </c>
      <c r="G341" s="3">
        <v>1</v>
      </c>
      <c r="H341" s="4">
        <v>88.08</v>
      </c>
      <c r="I341" s="3">
        <v>1</v>
      </c>
      <c r="J341" s="5">
        <v>72.032954798485861</v>
      </c>
      <c r="K341" s="3">
        <v>1</v>
      </c>
      <c r="L341" s="82">
        <v>99</v>
      </c>
      <c r="M341" s="3">
        <v>4</v>
      </c>
      <c r="N341" s="1">
        <v>0.64844177145981408</v>
      </c>
      <c r="O341" s="3">
        <v>1</v>
      </c>
      <c r="P341" s="44">
        <v>2</v>
      </c>
      <c r="Q341" s="3">
        <v>2</v>
      </c>
      <c r="R341" s="70">
        <v>0</v>
      </c>
      <c r="S341" s="3">
        <v>0</v>
      </c>
      <c r="T341" s="28">
        <v>0.59866831072749693</v>
      </c>
      <c r="U341" s="3">
        <v>2</v>
      </c>
      <c r="V341" s="113">
        <v>57.38</v>
      </c>
      <c r="W341" s="3">
        <v>2</v>
      </c>
      <c r="X341" s="36">
        <v>79.790000000000006</v>
      </c>
      <c r="Y341" s="3">
        <v>4</v>
      </c>
      <c r="Z341" s="36">
        <v>37.47</v>
      </c>
      <c r="AA341" s="3">
        <v>2</v>
      </c>
      <c r="AB341" s="36">
        <v>22.33</v>
      </c>
      <c r="AC341" s="3">
        <v>4</v>
      </c>
      <c r="AD341" s="73">
        <v>1.5720524017467302E-2</v>
      </c>
      <c r="AE341" s="3">
        <v>4</v>
      </c>
      <c r="AF341" s="73">
        <v>1.45878920495989E-2</v>
      </c>
      <c r="AG341" s="3">
        <v>2</v>
      </c>
      <c r="AH341" s="73">
        <v>3.2374100719424502E-2</v>
      </c>
      <c r="AI341" s="3">
        <v>4</v>
      </c>
      <c r="AJ341" s="73">
        <v>8.1967213114754106E-2</v>
      </c>
      <c r="AK341" s="3">
        <v>2</v>
      </c>
      <c r="AL341" s="73">
        <v>0.96814976902504302</v>
      </c>
      <c r="AM341" s="3">
        <v>2</v>
      </c>
      <c r="AN341" s="29">
        <v>46.296296296296298</v>
      </c>
      <c r="AO341" s="3">
        <v>3</v>
      </c>
      <c r="AP341" s="29">
        <v>49.999999999999986</v>
      </c>
      <c r="AQ341" s="3">
        <v>3</v>
      </c>
      <c r="AR341" s="28">
        <v>0.3566476213984438</v>
      </c>
      <c r="AS341" s="38">
        <v>5</v>
      </c>
      <c r="AT341" s="28">
        <v>0.18030980763722101</v>
      </c>
      <c r="AU341" s="38">
        <v>2</v>
      </c>
      <c r="AV341" s="28">
        <v>0.54334691986985328</v>
      </c>
      <c r="AW341" s="38">
        <v>2</v>
      </c>
      <c r="AX341" s="31">
        <v>1.1475604397237729</v>
      </c>
      <c r="AY341" s="38">
        <v>2</v>
      </c>
      <c r="AZ341" s="28">
        <v>2.4496769375178268E-2</v>
      </c>
      <c r="BA341" s="38">
        <v>1</v>
      </c>
      <c r="BB341" s="28">
        <v>5.219503461439344E-2</v>
      </c>
      <c r="BC341" s="38">
        <v>3</v>
      </c>
      <c r="BD341" s="32">
        <v>-19.649999999999999</v>
      </c>
      <c r="BE341" s="38">
        <v>1</v>
      </c>
      <c r="BF341" s="3">
        <v>184.26</v>
      </c>
      <c r="BG341" s="38">
        <v>4</v>
      </c>
      <c r="BH341" s="1">
        <v>0.4</v>
      </c>
      <c r="BI341" s="38">
        <v>4</v>
      </c>
      <c r="BJ341" s="37">
        <v>0</v>
      </c>
      <c r="BK341" s="38">
        <v>1</v>
      </c>
      <c r="BL341" s="37">
        <v>0.14506205026592972</v>
      </c>
      <c r="BM341" s="38">
        <v>2</v>
      </c>
      <c r="BN341" s="37">
        <v>0.73329999999999995</v>
      </c>
      <c r="BO341" s="38">
        <v>1</v>
      </c>
      <c r="BP341" s="1">
        <v>4.9625513475621927E-2</v>
      </c>
      <c r="BQ341" s="38">
        <v>1</v>
      </c>
      <c r="BR341" s="36">
        <v>100</v>
      </c>
      <c r="BS341" s="38">
        <v>1</v>
      </c>
      <c r="BT341" s="29">
        <v>1</v>
      </c>
      <c r="BU341" s="3">
        <v>5</v>
      </c>
      <c r="BV341" s="37">
        <v>24.281223482117213</v>
      </c>
      <c r="BW341" s="38">
        <v>2</v>
      </c>
      <c r="BX341" s="120">
        <v>0.47428571428571431</v>
      </c>
      <c r="BY341" s="89" t="s">
        <v>71</v>
      </c>
    </row>
    <row r="342" spans="2:77" ht="15.75" customHeight="1">
      <c r="B342" s="76" t="s">
        <v>392</v>
      </c>
      <c r="C342" s="38">
        <v>2214</v>
      </c>
      <c r="D342" s="76" t="s">
        <v>404</v>
      </c>
      <c r="E342" s="39" t="s">
        <v>58</v>
      </c>
      <c r="F342" s="3">
        <v>26.5</v>
      </c>
      <c r="G342" s="3">
        <v>2</v>
      </c>
      <c r="H342" s="4">
        <v>74.44</v>
      </c>
      <c r="I342" s="3">
        <v>2</v>
      </c>
      <c r="J342" s="5">
        <v>41.412034623005525</v>
      </c>
      <c r="K342" s="3">
        <v>4</v>
      </c>
      <c r="L342" s="82">
        <v>256</v>
      </c>
      <c r="M342" s="3">
        <v>3</v>
      </c>
      <c r="N342" s="1">
        <v>0.84936654498604247</v>
      </c>
      <c r="O342" s="3">
        <v>1</v>
      </c>
      <c r="P342" s="44">
        <v>1</v>
      </c>
      <c r="Q342" s="3">
        <v>3</v>
      </c>
      <c r="R342" s="70">
        <v>0.32901554404145078</v>
      </c>
      <c r="S342" s="3">
        <v>1</v>
      </c>
      <c r="T342" s="28">
        <v>0.38884093711467327</v>
      </c>
      <c r="U342" s="3">
        <v>4</v>
      </c>
      <c r="V342" s="113">
        <v>62.1</v>
      </c>
      <c r="W342" s="3">
        <v>4</v>
      </c>
      <c r="X342" s="36">
        <v>86.37</v>
      </c>
      <c r="Y342" s="3">
        <v>4</v>
      </c>
      <c r="Z342" s="36">
        <v>41.55</v>
      </c>
      <c r="AA342" s="3">
        <v>4</v>
      </c>
      <c r="AB342" s="36">
        <v>17.850000000000001</v>
      </c>
      <c r="AC342" s="3">
        <v>4</v>
      </c>
      <c r="AD342" s="73">
        <v>3.125E-2</v>
      </c>
      <c r="AE342" s="3">
        <v>2</v>
      </c>
      <c r="AF342" s="73">
        <v>1.7810128542666798E-2</v>
      </c>
      <c r="AG342" s="3">
        <v>2</v>
      </c>
      <c r="AH342" s="73">
        <v>6.1810154525386303E-2</v>
      </c>
      <c r="AI342" s="3">
        <v>2</v>
      </c>
      <c r="AJ342" s="73">
        <v>0.10489510489510501</v>
      </c>
      <c r="AK342" s="3">
        <v>1</v>
      </c>
      <c r="AL342" s="73">
        <v>0.97057457023385496</v>
      </c>
      <c r="AM342" s="3">
        <v>2</v>
      </c>
      <c r="AN342" s="29">
        <v>44.827586206896548</v>
      </c>
      <c r="AO342" s="3">
        <v>3</v>
      </c>
      <c r="AP342" s="29">
        <v>65.517241379310349</v>
      </c>
      <c r="AQ342" s="3">
        <v>4</v>
      </c>
      <c r="AR342" s="28">
        <v>0.22026806951726685</v>
      </c>
      <c r="AS342" s="38">
        <v>4</v>
      </c>
      <c r="AT342" s="28">
        <v>0.23922881441357324</v>
      </c>
      <c r="AU342" s="38">
        <v>3</v>
      </c>
      <c r="AV342" s="28">
        <v>0.54334691986985328</v>
      </c>
      <c r="AW342" s="38">
        <v>3</v>
      </c>
      <c r="AX342" s="31">
        <v>1.1475604397237729</v>
      </c>
      <c r="AY342" s="38">
        <v>2</v>
      </c>
      <c r="AZ342" s="28">
        <v>4.4751499679416502E-2</v>
      </c>
      <c r="BA342" s="38">
        <v>2</v>
      </c>
      <c r="BB342" s="28">
        <v>4.7356006752054702E-2</v>
      </c>
      <c r="BC342" s="38">
        <v>3</v>
      </c>
      <c r="BD342" s="32">
        <v>-7.73</v>
      </c>
      <c r="BE342" s="38">
        <v>1</v>
      </c>
      <c r="BF342" s="3">
        <v>11.94</v>
      </c>
      <c r="BG342" s="38">
        <v>3</v>
      </c>
      <c r="BH342" s="1">
        <v>0.4</v>
      </c>
      <c r="BI342" s="38">
        <v>4</v>
      </c>
      <c r="BJ342" s="37">
        <v>0.63747814004263004</v>
      </c>
      <c r="BK342" s="38">
        <v>5</v>
      </c>
      <c r="BL342" s="37">
        <v>0.15492300513299112</v>
      </c>
      <c r="BM342" s="38">
        <v>1</v>
      </c>
      <c r="BN342" s="37">
        <v>0.59950000000000003</v>
      </c>
      <c r="BO342" s="38">
        <v>2</v>
      </c>
      <c r="BP342" s="1">
        <v>4.4502651424588782E-3</v>
      </c>
      <c r="BQ342" s="38">
        <v>5</v>
      </c>
      <c r="BR342" s="36">
        <v>94.551851730693031</v>
      </c>
      <c r="BS342" s="38">
        <v>4</v>
      </c>
      <c r="BT342" s="29">
        <v>8</v>
      </c>
      <c r="BU342" s="3">
        <v>2</v>
      </c>
      <c r="BV342" s="37">
        <v>34.687074632000098</v>
      </c>
      <c r="BW342" s="38">
        <v>3</v>
      </c>
      <c r="BX342" s="120">
        <v>0.54285714285714282</v>
      </c>
      <c r="BY342" s="88" t="s">
        <v>65</v>
      </c>
    </row>
    <row r="343" spans="2:77" ht="15.75" customHeight="1">
      <c r="B343" s="77" t="s">
        <v>392</v>
      </c>
      <c r="C343" s="38">
        <v>2215</v>
      </c>
      <c r="D343" s="78" t="s">
        <v>405</v>
      </c>
      <c r="E343" s="39" t="s">
        <v>58</v>
      </c>
      <c r="F343" s="3">
        <v>25.1</v>
      </c>
      <c r="G343" s="3">
        <v>2</v>
      </c>
      <c r="H343" s="4">
        <v>70.569999999999993</v>
      </c>
      <c r="I343" s="3">
        <v>3</v>
      </c>
      <c r="J343" s="5">
        <v>41.763882407839475</v>
      </c>
      <c r="K343" s="3">
        <v>4</v>
      </c>
      <c r="L343" s="82">
        <v>161</v>
      </c>
      <c r="M343" s="3">
        <v>3</v>
      </c>
      <c r="N343" s="1">
        <v>0.85839544059622974</v>
      </c>
      <c r="O343" s="3">
        <v>1</v>
      </c>
      <c r="P343" s="38"/>
      <c r="Q343" s="3"/>
      <c r="R343" s="70">
        <v>0</v>
      </c>
      <c r="S343" s="3">
        <v>0</v>
      </c>
      <c r="T343" s="28">
        <v>0.22743526510480888</v>
      </c>
      <c r="U343" s="3">
        <v>5</v>
      </c>
      <c r="V343" s="113">
        <v>68.17</v>
      </c>
      <c r="W343" s="3">
        <v>2</v>
      </c>
      <c r="X343" s="36">
        <v>89.75</v>
      </c>
      <c r="Y343" s="3">
        <v>2</v>
      </c>
      <c r="Z343" s="36">
        <v>57.98</v>
      </c>
      <c r="AA343" s="3">
        <v>4</v>
      </c>
      <c r="AB343" s="36">
        <v>12.22</v>
      </c>
      <c r="AC343" s="3">
        <v>3</v>
      </c>
      <c r="AD343" s="73">
        <v>1.35658914728682E-2</v>
      </c>
      <c r="AE343" s="3">
        <v>4</v>
      </c>
      <c r="AF343" s="73">
        <v>1.05042016806722E-2</v>
      </c>
      <c r="AG343" s="3">
        <v>4</v>
      </c>
      <c r="AH343" s="73">
        <v>4.9679487179487197E-2</v>
      </c>
      <c r="AI343" s="3">
        <v>2</v>
      </c>
      <c r="AJ343" s="73">
        <v>5.7291666666666602E-2</v>
      </c>
      <c r="AK343" s="3">
        <v>3</v>
      </c>
      <c r="AL343" s="73">
        <v>0.97408963585434205</v>
      </c>
      <c r="AM343" s="3">
        <v>3</v>
      </c>
      <c r="AN343" s="29">
        <v>30.000000000000014</v>
      </c>
      <c r="AO343" s="3">
        <v>2</v>
      </c>
      <c r="AP343" s="29">
        <v>43.333333333333343</v>
      </c>
      <c r="AQ343" s="3">
        <v>2</v>
      </c>
      <c r="AR343" s="28">
        <v>0.20424695537488594</v>
      </c>
      <c r="AS343" s="38">
        <v>4</v>
      </c>
      <c r="AT343" s="28">
        <v>0.5965207726377123</v>
      </c>
      <c r="AU343" s="38">
        <v>5</v>
      </c>
      <c r="AV343" s="28">
        <v>0.54334691986985328</v>
      </c>
      <c r="AW343" s="38">
        <v>5</v>
      </c>
      <c r="AX343" s="31">
        <v>1.1475604397237729</v>
      </c>
      <c r="AY343" s="38">
        <v>2</v>
      </c>
      <c r="AZ343" s="28">
        <v>8.7993530842292417E-2</v>
      </c>
      <c r="BA343" s="38">
        <v>4</v>
      </c>
      <c r="BB343" s="28">
        <v>4.6520273095330307E-2</v>
      </c>
      <c r="BC343" s="38">
        <v>3</v>
      </c>
      <c r="BD343" s="32">
        <v>-0.48</v>
      </c>
      <c r="BE343" s="38">
        <v>3</v>
      </c>
      <c r="BF343" s="3">
        <v>6.7</v>
      </c>
      <c r="BG343" s="38">
        <v>2</v>
      </c>
      <c r="BH343" s="1">
        <v>0</v>
      </c>
      <c r="BI343" s="38">
        <v>1</v>
      </c>
      <c r="BJ343" s="37">
        <v>0</v>
      </c>
      <c r="BK343" s="38">
        <v>1</v>
      </c>
      <c r="BL343" s="37">
        <v>0.59413407821229047</v>
      </c>
      <c r="BM343" s="38">
        <v>1</v>
      </c>
      <c r="BN343" s="37">
        <v>0.5423</v>
      </c>
      <c r="BO343" s="38">
        <v>2</v>
      </c>
      <c r="BP343" s="1">
        <v>0</v>
      </c>
      <c r="BQ343" s="38">
        <v>5</v>
      </c>
      <c r="BR343" s="36">
        <v>67.560945221977647</v>
      </c>
      <c r="BS343" s="38">
        <v>5</v>
      </c>
      <c r="BT343" s="29">
        <v>0</v>
      </c>
      <c r="BU343" s="3">
        <v>5</v>
      </c>
      <c r="BV343" s="37">
        <v>15.808806577443155</v>
      </c>
      <c r="BW343" s="38">
        <v>1</v>
      </c>
      <c r="BX343" s="120">
        <v>0.53714285714285714</v>
      </c>
      <c r="BY343" s="88" t="s">
        <v>65</v>
      </c>
    </row>
    <row r="344" spans="2:77" ht="15.75" customHeight="1">
      <c r="B344" s="77" t="s">
        <v>392</v>
      </c>
      <c r="C344" s="38">
        <v>2216</v>
      </c>
      <c r="D344" s="78" t="s">
        <v>406</v>
      </c>
      <c r="E344" s="39" t="s">
        <v>58</v>
      </c>
      <c r="F344" s="3">
        <v>13.4</v>
      </c>
      <c r="G344" s="3">
        <v>3</v>
      </c>
      <c r="H344" s="4">
        <v>58.99</v>
      </c>
      <c r="I344" s="3">
        <v>4</v>
      </c>
      <c r="J344" s="5">
        <v>28.715083798882681</v>
      </c>
      <c r="K344" s="3">
        <v>5</v>
      </c>
      <c r="L344" s="82">
        <v>25</v>
      </c>
      <c r="M344" s="3">
        <v>5</v>
      </c>
      <c r="N344" s="1">
        <v>0.89869375907111759</v>
      </c>
      <c r="O344" s="3">
        <v>2</v>
      </c>
      <c r="P344" s="38"/>
      <c r="Q344" s="3"/>
      <c r="R344" s="70">
        <v>0</v>
      </c>
      <c r="S344" s="3">
        <v>0</v>
      </c>
      <c r="T344" s="28">
        <v>0.32281134401972872</v>
      </c>
      <c r="U344" s="3">
        <v>4</v>
      </c>
      <c r="V344" s="113">
        <v>81.25</v>
      </c>
      <c r="W344" s="3">
        <v>1</v>
      </c>
      <c r="X344" s="36">
        <v>99.59</v>
      </c>
      <c r="Y344" s="3">
        <v>3</v>
      </c>
      <c r="Z344" s="36">
        <v>60.87</v>
      </c>
      <c r="AA344" s="3">
        <v>3</v>
      </c>
      <c r="AB344" s="36">
        <v>6</v>
      </c>
      <c r="AC344" s="3">
        <v>2</v>
      </c>
      <c r="AD344" s="73">
        <v>4.6367851622874899E-3</v>
      </c>
      <c r="AE344" s="3">
        <v>5</v>
      </c>
      <c r="AF344" s="73">
        <v>1.11870727159726E-2</v>
      </c>
      <c r="AG344" s="3">
        <v>3</v>
      </c>
      <c r="AH344" s="73">
        <v>4.42338072669827E-2</v>
      </c>
      <c r="AI344" s="3">
        <v>3</v>
      </c>
      <c r="AJ344" s="73">
        <v>3.3898305084745797E-2</v>
      </c>
      <c r="AK344" s="3">
        <v>4</v>
      </c>
      <c r="AL344" s="73">
        <v>0.96146674953387201</v>
      </c>
      <c r="AM344" s="3">
        <v>2</v>
      </c>
      <c r="AN344" s="29">
        <v>37.499999999999986</v>
      </c>
      <c r="AO344" s="3">
        <v>3</v>
      </c>
      <c r="AP344" s="29">
        <v>45.833333333333329</v>
      </c>
      <c r="AQ344" s="3">
        <v>2</v>
      </c>
      <c r="AR344" s="28">
        <v>0.27315225942212396</v>
      </c>
      <c r="AS344" s="38">
        <v>5</v>
      </c>
      <c r="AT344" s="28">
        <v>0.42027502660227556</v>
      </c>
      <c r="AU344" s="38">
        <v>4</v>
      </c>
      <c r="AV344" s="28">
        <v>0.54334691986985328</v>
      </c>
      <c r="AW344" s="38">
        <v>4</v>
      </c>
      <c r="AX344" s="31">
        <v>1.1475604397237729</v>
      </c>
      <c r="AY344" s="38">
        <v>2</v>
      </c>
      <c r="AZ344" s="28">
        <v>4.1654570158454772E-2</v>
      </c>
      <c r="BA344" s="38">
        <v>2</v>
      </c>
      <c r="BB344" s="28">
        <v>4.7997880158134755E-2</v>
      </c>
      <c r="BC344" s="38">
        <v>3</v>
      </c>
      <c r="BD344" s="32">
        <v>-11.63</v>
      </c>
      <c r="BE344" s="38">
        <v>1</v>
      </c>
      <c r="BF344" s="3">
        <v>8.24</v>
      </c>
      <c r="BG344" s="38">
        <v>3</v>
      </c>
      <c r="BH344" s="1">
        <v>0.63666666666666671</v>
      </c>
      <c r="BI344" s="38">
        <v>5</v>
      </c>
      <c r="BJ344" s="37">
        <v>0.39931060434173155</v>
      </c>
      <c r="BK344" s="38">
        <v>4</v>
      </c>
      <c r="BL344" s="37">
        <v>0.18629205440229063</v>
      </c>
      <c r="BM344" s="38">
        <v>4</v>
      </c>
      <c r="BN344" s="37">
        <v>0.52790000000000004</v>
      </c>
      <c r="BO344" s="38">
        <v>2</v>
      </c>
      <c r="BP344" s="1">
        <v>1</v>
      </c>
      <c r="BQ344" s="38"/>
      <c r="BR344" s="36">
        <v>55.91603687677388</v>
      </c>
      <c r="BS344" s="38">
        <v>5</v>
      </c>
      <c r="BT344" s="29">
        <v>8</v>
      </c>
      <c r="BU344" s="3">
        <v>2</v>
      </c>
      <c r="BV344" s="37">
        <v>37.004759524622443</v>
      </c>
      <c r="BW344" s="38">
        <v>3</v>
      </c>
      <c r="BX344" s="120">
        <v>0.64571428571428569</v>
      </c>
      <c r="BY344" s="86" t="s">
        <v>56</v>
      </c>
    </row>
    <row r="345" spans="2:77" ht="15.75" customHeight="1">
      <c r="B345" s="76" t="s">
        <v>392</v>
      </c>
      <c r="C345" s="38">
        <v>2217</v>
      </c>
      <c r="D345" s="76" t="s">
        <v>407</v>
      </c>
      <c r="E345" s="39" t="s">
        <v>58</v>
      </c>
      <c r="F345" s="3">
        <v>18.8</v>
      </c>
      <c r="G345" s="3">
        <v>3</v>
      </c>
      <c r="H345" s="4">
        <v>64.84</v>
      </c>
      <c r="I345" s="3">
        <v>3</v>
      </c>
      <c r="J345" s="5">
        <v>24.838940586972083</v>
      </c>
      <c r="K345" s="3">
        <v>5</v>
      </c>
      <c r="L345" s="82">
        <v>61</v>
      </c>
      <c r="M345" s="3">
        <v>4</v>
      </c>
      <c r="N345" s="1">
        <v>0.98732343353857299</v>
      </c>
      <c r="O345" s="3">
        <v>3</v>
      </c>
      <c r="P345" s="38"/>
      <c r="Q345" s="3"/>
      <c r="R345" s="70">
        <v>0</v>
      </c>
      <c r="S345" s="3">
        <v>0</v>
      </c>
      <c r="T345" s="28">
        <v>0.22450061652281134</v>
      </c>
      <c r="U345" s="3">
        <v>5</v>
      </c>
      <c r="V345" s="113">
        <v>74.17</v>
      </c>
      <c r="W345" s="3">
        <v>4</v>
      </c>
      <c r="X345" s="36">
        <v>99.49</v>
      </c>
      <c r="Y345" s="3">
        <v>2</v>
      </c>
      <c r="Z345" s="36">
        <v>50.91</v>
      </c>
      <c r="AA345" s="3">
        <v>4</v>
      </c>
      <c r="AB345" s="36">
        <v>17.93</v>
      </c>
      <c r="AC345" s="3">
        <v>4</v>
      </c>
      <c r="AD345" s="73">
        <v>2.81329923273658E-2</v>
      </c>
      <c r="AE345" s="3">
        <v>2</v>
      </c>
      <c r="AF345" s="73">
        <v>7.3248407643312597E-3</v>
      </c>
      <c r="AG345" s="3">
        <v>4</v>
      </c>
      <c r="AH345" s="73">
        <v>5.7318321392016397E-2</v>
      </c>
      <c r="AI345" s="3">
        <v>2</v>
      </c>
      <c r="AJ345" s="73">
        <v>7.8125E-2</v>
      </c>
      <c r="AK345" s="3">
        <v>2</v>
      </c>
      <c r="AL345" s="73">
        <v>0.98343949044585999</v>
      </c>
      <c r="AM345" s="3">
        <v>4</v>
      </c>
      <c r="AN345" s="29">
        <v>52.001806758920843</v>
      </c>
      <c r="AO345" s="3">
        <v>4</v>
      </c>
      <c r="AP345" s="29">
        <v>70.664805157475442</v>
      </c>
      <c r="AQ345" s="3">
        <v>4</v>
      </c>
      <c r="AR345" s="28">
        <v>0.26028167979076583</v>
      </c>
      <c r="AS345" s="38">
        <v>5</v>
      </c>
      <c r="AT345" s="28">
        <v>0.29209480951613137</v>
      </c>
      <c r="AU345" s="38">
        <v>3</v>
      </c>
      <c r="AV345" s="28">
        <v>0.54334691986985328</v>
      </c>
      <c r="AW345" s="38">
        <v>3</v>
      </c>
      <c r="AX345" s="31">
        <v>1.1475604397237729</v>
      </c>
      <c r="AY345" s="38">
        <v>2</v>
      </c>
      <c r="AZ345" s="28">
        <v>3.5380161356692218E-2</v>
      </c>
      <c r="BA345" s="38">
        <v>1</v>
      </c>
      <c r="BB345" s="28">
        <v>4.3142315412059387E-2</v>
      </c>
      <c r="BC345" s="38">
        <v>3</v>
      </c>
      <c r="BD345" s="32">
        <v>-39.89</v>
      </c>
      <c r="BE345" s="38">
        <v>1</v>
      </c>
      <c r="BF345" s="3">
        <v>9.27</v>
      </c>
      <c r="BG345" s="38">
        <v>3</v>
      </c>
      <c r="BH345" s="1">
        <v>0</v>
      </c>
      <c r="BI345" s="38">
        <v>1</v>
      </c>
      <c r="BJ345" s="37">
        <v>0</v>
      </c>
      <c r="BK345" s="38">
        <v>1</v>
      </c>
      <c r="BL345" s="37">
        <v>0.48673735802127699</v>
      </c>
      <c r="BM345" s="38">
        <v>2</v>
      </c>
      <c r="BN345" s="37">
        <v>0.61550000000000005</v>
      </c>
      <c r="BO345" s="38">
        <v>2</v>
      </c>
      <c r="BP345" s="1">
        <v>0.57285125834511885</v>
      </c>
      <c r="BQ345" s="38"/>
      <c r="BR345" s="36">
        <v>93.433799784714751</v>
      </c>
      <c r="BS345" s="38">
        <v>4</v>
      </c>
      <c r="BT345" s="29">
        <v>3</v>
      </c>
      <c r="BU345" s="3">
        <v>4</v>
      </c>
      <c r="BV345" s="37">
        <v>23.773854298916579</v>
      </c>
      <c r="BW345" s="38">
        <v>2</v>
      </c>
      <c r="BX345" s="120">
        <v>0.60571428571428576</v>
      </c>
      <c r="BY345" s="88" t="s">
        <v>65</v>
      </c>
    </row>
    <row r="346" spans="2:77" ht="15.75" customHeight="1">
      <c r="E346" s="105"/>
      <c r="F346" s="66"/>
      <c r="G346" s="66"/>
      <c r="H346" s="66"/>
      <c r="I346" s="66"/>
      <c r="J346" s="66"/>
      <c r="K346" s="66"/>
      <c r="L346" s="14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G346" s="66"/>
      <c r="BH346" s="66"/>
      <c r="BI346" s="66"/>
      <c r="BJ346" s="67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105"/>
      <c r="BW346" s="105"/>
      <c r="BX346" s="122"/>
      <c r="BY346" s="66"/>
    </row>
    <row r="347" spans="2:77" ht="15.75" customHeight="1">
      <c r="E347" s="105"/>
      <c r="F347" s="66"/>
      <c r="G347" s="66"/>
      <c r="H347" s="66"/>
      <c r="I347" s="66"/>
      <c r="J347" s="66"/>
      <c r="K347" s="66"/>
      <c r="L347" s="14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G347" s="66"/>
      <c r="BH347" s="66"/>
      <c r="BI347" s="66"/>
      <c r="BJ347" s="67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105"/>
      <c r="BW347" s="105"/>
      <c r="BX347" s="122"/>
      <c r="BY347" s="66"/>
    </row>
    <row r="348" spans="2:77" ht="15.75" customHeight="1">
      <c r="D348" s="66"/>
      <c r="E348" s="105"/>
      <c r="F348" s="66"/>
      <c r="G348" s="66"/>
      <c r="H348" s="66"/>
      <c r="I348" s="66"/>
      <c r="J348" s="66"/>
      <c r="K348" s="66"/>
      <c r="L348" s="14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G348" s="66"/>
      <c r="BH348" s="66"/>
      <c r="BI348" s="66"/>
      <c r="BJ348" s="67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105"/>
      <c r="BW348" s="105"/>
      <c r="BX348" s="122"/>
      <c r="BY348" s="66"/>
    </row>
    <row r="349" spans="2:77" ht="15.75" customHeight="1">
      <c r="C349" s="66"/>
      <c r="D349" s="66"/>
      <c r="E349" s="105"/>
      <c r="F349" s="66"/>
      <c r="G349" s="66"/>
      <c r="H349" s="66"/>
      <c r="I349" s="66"/>
      <c r="J349" s="66"/>
      <c r="K349" s="66"/>
      <c r="L349" s="14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G349" s="66"/>
      <c r="BH349" s="66"/>
      <c r="BI349" s="66"/>
      <c r="BJ349" s="67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105"/>
      <c r="BW349" s="105"/>
      <c r="BX349" s="122"/>
      <c r="BY349" s="66"/>
    </row>
    <row r="350" spans="2:77" ht="15.75" customHeight="1">
      <c r="C350" s="66"/>
      <c r="D350" s="66"/>
      <c r="E350" s="105"/>
      <c r="F350" s="66"/>
      <c r="G350" s="66"/>
      <c r="H350" s="66"/>
      <c r="I350" s="66"/>
      <c r="J350" s="66"/>
      <c r="K350" s="66"/>
      <c r="L350" s="14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G350" s="66"/>
      <c r="BH350" s="66"/>
      <c r="BI350" s="66"/>
      <c r="BJ350" s="67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105"/>
      <c r="BW350" s="105"/>
      <c r="BX350" s="122"/>
      <c r="BY350" s="66"/>
    </row>
    <row r="351" spans="2:77" ht="15.75" customHeight="1">
      <c r="C351" s="66"/>
      <c r="D351" s="66"/>
      <c r="E351" s="105"/>
      <c r="F351" s="66"/>
      <c r="G351" s="66"/>
      <c r="H351" s="66"/>
      <c r="I351" s="66"/>
      <c r="J351" s="66"/>
      <c r="K351" s="66"/>
      <c r="L351" s="14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G351" s="66"/>
      <c r="BH351" s="66"/>
      <c r="BI351" s="66"/>
      <c r="BJ351" s="67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105"/>
      <c r="BW351" s="105"/>
      <c r="BX351" s="122"/>
      <c r="BY351" s="66"/>
    </row>
    <row r="352" spans="2:77" ht="15.75" customHeight="1">
      <c r="C352" s="66"/>
      <c r="D352" s="66"/>
      <c r="E352" s="105"/>
      <c r="F352" s="66"/>
      <c r="G352" s="66"/>
      <c r="H352" s="66"/>
      <c r="I352" s="66"/>
      <c r="J352" s="66"/>
      <c r="K352" s="66"/>
      <c r="L352" s="14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G352" s="66"/>
      <c r="BH352" s="66"/>
      <c r="BI352" s="66"/>
      <c r="BJ352" s="67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105"/>
      <c r="BW352" s="105"/>
      <c r="BX352" s="122"/>
      <c r="BY352" s="66"/>
    </row>
    <row r="353" spans="2:77" ht="15.75" customHeight="1">
      <c r="B353" s="66"/>
      <c r="C353" s="105"/>
      <c r="D353" s="66"/>
      <c r="E353" s="105"/>
      <c r="F353" s="66"/>
      <c r="G353" s="66"/>
      <c r="H353" s="66"/>
      <c r="I353" s="66"/>
      <c r="J353" s="66"/>
      <c r="K353" s="66"/>
      <c r="L353" s="14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G353" s="66"/>
      <c r="BH353" s="66"/>
      <c r="BI353" s="66"/>
      <c r="BJ353" s="67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105"/>
      <c r="BW353" s="105"/>
      <c r="BX353" s="122"/>
      <c r="BY353" s="66"/>
    </row>
    <row r="354" spans="2:77" ht="15.75" customHeight="1">
      <c r="B354" s="66"/>
      <c r="C354" s="105"/>
      <c r="D354" s="66"/>
      <c r="E354" s="105"/>
      <c r="F354" s="66"/>
      <c r="G354" s="66"/>
      <c r="H354" s="66"/>
      <c r="I354" s="66"/>
      <c r="J354" s="66"/>
      <c r="K354" s="66"/>
      <c r="L354" s="14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G354" s="66"/>
      <c r="BH354" s="66"/>
      <c r="BI354" s="66"/>
      <c r="BJ354" s="67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105"/>
      <c r="BW354" s="105"/>
      <c r="BX354" s="122"/>
      <c r="BY354" s="66"/>
    </row>
    <row r="355" spans="2:77" ht="15.75" customHeight="1">
      <c r="B355" s="66"/>
      <c r="C355" s="105"/>
      <c r="D355" s="66"/>
      <c r="E355" s="105"/>
      <c r="F355" s="66"/>
      <c r="G355" s="66"/>
      <c r="H355" s="66"/>
      <c r="I355" s="66"/>
      <c r="J355" s="66"/>
      <c r="K355" s="66"/>
      <c r="L355" s="14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G355" s="66"/>
      <c r="BH355" s="66"/>
      <c r="BI355" s="66"/>
      <c r="BJ355" s="67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105"/>
      <c r="BW355" s="105"/>
      <c r="BX355" s="122"/>
      <c r="BY355" s="66"/>
    </row>
    <row r="356" spans="2:77" ht="15.75" customHeight="1">
      <c r="B356" s="66"/>
      <c r="C356" s="105"/>
      <c r="D356" s="66"/>
      <c r="E356" s="105"/>
      <c r="F356" s="66"/>
      <c r="G356" s="66"/>
      <c r="H356" s="66"/>
      <c r="I356" s="66"/>
      <c r="J356" s="66"/>
      <c r="K356" s="66"/>
      <c r="L356" s="14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G356" s="66"/>
      <c r="BH356" s="66"/>
      <c r="BI356" s="66"/>
      <c r="BJ356" s="67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105"/>
      <c r="BW356" s="105"/>
      <c r="BX356" s="122"/>
      <c r="BY356" s="66"/>
    </row>
    <row r="357" spans="2:77" ht="15.75" customHeight="1">
      <c r="B357" s="66"/>
      <c r="C357" s="105"/>
      <c r="D357" s="66"/>
      <c r="E357" s="105"/>
      <c r="F357" s="66"/>
      <c r="G357" s="66"/>
      <c r="H357" s="66"/>
      <c r="I357" s="66"/>
      <c r="J357" s="66"/>
      <c r="K357" s="66"/>
      <c r="L357" s="14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G357" s="66"/>
      <c r="BH357" s="66"/>
      <c r="BI357" s="66"/>
      <c r="BJ357" s="67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105"/>
      <c r="BW357" s="105"/>
      <c r="BX357" s="122"/>
      <c r="BY357" s="66"/>
    </row>
    <row r="358" spans="2:77" ht="15.75" customHeight="1">
      <c r="B358" s="66"/>
      <c r="C358" s="105"/>
      <c r="D358" s="66"/>
      <c r="E358" s="105"/>
      <c r="F358" s="66"/>
      <c r="G358" s="66"/>
      <c r="H358" s="66"/>
      <c r="I358" s="66"/>
      <c r="J358" s="66"/>
      <c r="K358" s="66"/>
      <c r="L358" s="14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G358" s="66"/>
      <c r="BH358" s="66"/>
      <c r="BI358" s="66"/>
      <c r="BJ358" s="67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105"/>
      <c r="BW358" s="105"/>
      <c r="BX358" s="122"/>
      <c r="BY358" s="66"/>
    </row>
    <row r="359" spans="2:77" ht="15.75" customHeight="1">
      <c r="B359" s="66"/>
      <c r="C359" s="105"/>
      <c r="D359" s="66"/>
      <c r="E359" s="105"/>
      <c r="F359" s="66"/>
      <c r="G359" s="66"/>
      <c r="H359" s="66"/>
      <c r="I359" s="66"/>
      <c r="J359" s="66"/>
      <c r="K359" s="66"/>
      <c r="L359" s="14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G359" s="66"/>
      <c r="BH359" s="66"/>
      <c r="BI359" s="66"/>
      <c r="BJ359" s="67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105"/>
      <c r="BW359" s="105"/>
      <c r="BX359" s="122"/>
      <c r="BY359" s="66"/>
    </row>
    <row r="360" spans="2:77" ht="15.75" customHeight="1">
      <c r="B360" s="66"/>
      <c r="C360" s="105"/>
      <c r="D360" s="66"/>
      <c r="E360" s="105"/>
      <c r="F360" s="66"/>
      <c r="G360" s="66"/>
      <c r="H360" s="66"/>
      <c r="I360" s="66"/>
      <c r="J360" s="66"/>
      <c r="K360" s="66"/>
      <c r="L360" s="14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G360" s="66"/>
      <c r="BH360" s="66"/>
      <c r="BI360" s="66"/>
      <c r="BJ360" s="67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105"/>
      <c r="BW360" s="105"/>
      <c r="BX360" s="122"/>
      <c r="BY360" s="66"/>
    </row>
    <row r="361" spans="2:77" ht="15.75" customHeight="1">
      <c r="B361" s="66"/>
      <c r="C361" s="105"/>
      <c r="D361" s="66"/>
      <c r="E361" s="105"/>
      <c r="F361" s="66"/>
      <c r="G361" s="66"/>
      <c r="H361" s="66"/>
      <c r="I361" s="66"/>
      <c r="J361" s="66"/>
      <c r="K361" s="66"/>
      <c r="L361" s="14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G361" s="66"/>
      <c r="BH361" s="66"/>
      <c r="BI361" s="66"/>
      <c r="BJ361" s="67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105"/>
      <c r="BW361" s="105"/>
      <c r="BX361" s="122"/>
      <c r="BY361" s="66"/>
    </row>
    <row r="362" spans="2:77" ht="15.75" customHeight="1">
      <c r="B362" s="66"/>
      <c r="C362" s="105"/>
      <c r="D362" s="66"/>
      <c r="E362" s="105"/>
      <c r="F362" s="66"/>
      <c r="G362" s="66"/>
      <c r="H362" s="66"/>
      <c r="I362" s="66"/>
      <c r="J362" s="66"/>
      <c r="K362" s="66"/>
      <c r="L362" s="14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G362" s="66"/>
      <c r="BH362" s="66"/>
      <c r="BI362" s="66"/>
      <c r="BJ362" s="67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105"/>
      <c r="BW362" s="105"/>
      <c r="BX362" s="122"/>
      <c r="BY362" s="66"/>
    </row>
    <row r="363" spans="2:77" ht="15.75" customHeight="1">
      <c r="B363" s="66"/>
      <c r="C363" s="105"/>
      <c r="D363" s="66"/>
      <c r="E363" s="105"/>
      <c r="F363" s="66"/>
      <c r="G363" s="66"/>
      <c r="H363" s="66"/>
      <c r="I363" s="66"/>
      <c r="J363" s="66"/>
      <c r="K363" s="66"/>
      <c r="L363" s="14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G363" s="66"/>
      <c r="BH363" s="66"/>
      <c r="BI363" s="66"/>
      <c r="BJ363" s="67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105"/>
      <c r="BW363" s="105"/>
      <c r="BX363" s="122"/>
      <c r="BY363" s="66"/>
    </row>
    <row r="364" spans="2:77" ht="15.75" customHeight="1">
      <c r="B364" s="66"/>
      <c r="C364" s="105"/>
      <c r="D364" s="66"/>
      <c r="E364" s="105"/>
      <c r="F364" s="66"/>
      <c r="G364" s="66"/>
      <c r="H364" s="66"/>
      <c r="I364" s="66"/>
      <c r="J364" s="66"/>
      <c r="K364" s="66"/>
      <c r="L364" s="14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G364" s="66"/>
      <c r="BH364" s="66"/>
      <c r="BI364" s="66"/>
      <c r="BJ364" s="67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105"/>
      <c r="BW364" s="105"/>
      <c r="BX364" s="122"/>
      <c r="BY364" s="66"/>
    </row>
    <row r="365" spans="2:77" ht="15.75" customHeight="1">
      <c r="B365" s="66"/>
      <c r="C365" s="105"/>
      <c r="D365" s="66"/>
      <c r="E365" s="105"/>
      <c r="F365" s="66"/>
      <c r="G365" s="66"/>
      <c r="H365" s="66"/>
      <c r="I365" s="66"/>
      <c r="J365" s="66"/>
      <c r="K365" s="66"/>
      <c r="L365" s="14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G365" s="66"/>
      <c r="BH365" s="66"/>
      <c r="BI365" s="66"/>
      <c r="BJ365" s="67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105"/>
      <c r="BW365" s="105"/>
      <c r="BX365" s="122"/>
      <c r="BY365" s="66"/>
    </row>
    <row r="366" spans="2:77" ht="15.75" customHeight="1">
      <c r="B366" s="66"/>
      <c r="C366" s="105"/>
      <c r="D366" s="66"/>
      <c r="E366" s="105"/>
      <c r="F366" s="66"/>
      <c r="G366" s="66"/>
      <c r="H366" s="66"/>
      <c r="I366" s="66"/>
      <c r="J366" s="66"/>
      <c r="K366" s="66"/>
      <c r="L366" s="14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G366" s="66"/>
      <c r="BH366" s="66"/>
      <c r="BI366" s="66"/>
      <c r="BJ366" s="67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105"/>
      <c r="BW366" s="105"/>
      <c r="BX366" s="122"/>
      <c r="BY366" s="66"/>
    </row>
    <row r="367" spans="2:77" ht="15.75" customHeight="1">
      <c r="B367" s="66"/>
      <c r="C367" s="105"/>
      <c r="D367" s="66"/>
      <c r="E367" s="105"/>
      <c r="F367" s="66"/>
      <c r="G367" s="66"/>
      <c r="H367" s="66"/>
      <c r="I367" s="66"/>
      <c r="J367" s="66"/>
      <c r="K367" s="66"/>
      <c r="L367" s="14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G367" s="66"/>
      <c r="BH367" s="66"/>
      <c r="BI367" s="66"/>
      <c r="BJ367" s="67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105"/>
      <c r="BW367" s="105"/>
      <c r="BX367" s="122"/>
      <c r="BY367" s="66"/>
    </row>
    <row r="368" spans="2:77" ht="15.75" customHeight="1">
      <c r="B368" s="66"/>
      <c r="C368" s="105"/>
      <c r="D368" s="66"/>
      <c r="E368" s="105"/>
      <c r="F368" s="66"/>
      <c r="G368" s="66"/>
      <c r="H368" s="66"/>
      <c r="I368" s="66"/>
      <c r="J368" s="66"/>
      <c r="K368" s="66"/>
      <c r="L368" s="14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G368" s="66"/>
      <c r="BH368" s="66"/>
      <c r="BI368" s="66"/>
      <c r="BJ368" s="67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105"/>
      <c r="BW368" s="105"/>
      <c r="BX368" s="122"/>
      <c r="BY368" s="66"/>
    </row>
    <row r="369" spans="2:77" ht="15.75" customHeight="1">
      <c r="B369" s="66"/>
      <c r="C369" s="105"/>
      <c r="D369" s="66"/>
      <c r="E369" s="105"/>
      <c r="F369" s="66"/>
      <c r="G369" s="66"/>
      <c r="H369" s="66"/>
      <c r="I369" s="66"/>
      <c r="J369" s="66"/>
      <c r="K369" s="66"/>
      <c r="L369" s="14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G369" s="66"/>
      <c r="BH369" s="66"/>
      <c r="BI369" s="66"/>
      <c r="BJ369" s="67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105"/>
      <c r="BW369" s="105"/>
      <c r="BX369" s="122"/>
      <c r="BY369" s="66"/>
    </row>
    <row r="370" spans="2:77" ht="15.75" customHeight="1">
      <c r="B370" s="66"/>
      <c r="C370" s="105"/>
      <c r="D370" s="66"/>
      <c r="E370" s="105"/>
      <c r="F370" s="66"/>
      <c r="G370" s="66"/>
      <c r="H370" s="66"/>
      <c r="I370" s="66"/>
      <c r="J370" s="66"/>
      <c r="K370" s="66"/>
      <c r="L370" s="14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G370" s="66"/>
      <c r="BH370" s="66"/>
      <c r="BI370" s="66"/>
      <c r="BJ370" s="67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105"/>
      <c r="BW370" s="105"/>
      <c r="BX370" s="122"/>
      <c r="BY370" s="66"/>
    </row>
    <row r="371" spans="2:77" ht="15.75" customHeight="1">
      <c r="B371" s="66"/>
      <c r="C371" s="105"/>
      <c r="D371" s="66"/>
      <c r="E371" s="105"/>
      <c r="F371" s="66"/>
      <c r="G371" s="66"/>
      <c r="H371" s="66"/>
      <c r="I371" s="66"/>
      <c r="J371" s="66"/>
      <c r="K371" s="66"/>
      <c r="L371" s="14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G371" s="66"/>
      <c r="BH371" s="66"/>
      <c r="BI371" s="66"/>
      <c r="BJ371" s="67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105"/>
      <c r="BW371" s="105"/>
      <c r="BX371" s="122"/>
      <c r="BY371" s="66"/>
    </row>
    <row r="372" spans="2:77" ht="15.75" customHeight="1">
      <c r="B372" s="66"/>
      <c r="C372" s="105"/>
      <c r="D372" s="66"/>
      <c r="E372" s="105"/>
      <c r="F372" s="66"/>
      <c r="G372" s="66"/>
      <c r="H372" s="66"/>
      <c r="I372" s="66"/>
      <c r="J372" s="66"/>
      <c r="K372" s="66"/>
      <c r="L372" s="14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G372" s="66"/>
      <c r="BH372" s="66"/>
      <c r="BI372" s="66"/>
      <c r="BJ372" s="67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105"/>
      <c r="BW372" s="105"/>
      <c r="BX372" s="122"/>
      <c r="BY372" s="66"/>
    </row>
    <row r="373" spans="2:77" ht="15.75" customHeight="1">
      <c r="B373" s="66"/>
      <c r="C373" s="105"/>
      <c r="D373" s="66"/>
      <c r="E373" s="105"/>
      <c r="F373" s="66"/>
      <c r="G373" s="66"/>
      <c r="H373" s="66"/>
      <c r="I373" s="66"/>
      <c r="J373" s="66"/>
      <c r="K373" s="66"/>
      <c r="L373" s="14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G373" s="66"/>
      <c r="BH373" s="66"/>
      <c r="BI373" s="66"/>
      <c r="BJ373" s="67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105"/>
      <c r="BW373" s="105"/>
      <c r="BX373" s="122"/>
      <c r="BY373" s="66"/>
    </row>
    <row r="374" spans="2:77" ht="15.75" customHeight="1">
      <c r="B374" s="66"/>
      <c r="C374" s="105"/>
      <c r="D374" s="66"/>
      <c r="E374" s="105"/>
      <c r="F374" s="66"/>
      <c r="G374" s="66"/>
      <c r="H374" s="66"/>
      <c r="I374" s="66"/>
      <c r="J374" s="66"/>
      <c r="K374" s="66"/>
      <c r="L374" s="14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G374" s="66"/>
      <c r="BH374" s="66"/>
      <c r="BI374" s="66"/>
      <c r="BJ374" s="67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105"/>
      <c r="BW374" s="105"/>
      <c r="BX374" s="122"/>
      <c r="BY374" s="66"/>
    </row>
    <row r="375" spans="2:77" ht="15.75" customHeight="1">
      <c r="B375" s="66"/>
      <c r="C375" s="105"/>
      <c r="D375" s="66"/>
      <c r="E375" s="105"/>
      <c r="F375" s="66"/>
      <c r="G375" s="66"/>
      <c r="H375" s="66"/>
      <c r="I375" s="66"/>
      <c r="J375" s="66"/>
      <c r="K375" s="66"/>
      <c r="L375" s="14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G375" s="66"/>
      <c r="BH375" s="66"/>
      <c r="BI375" s="66"/>
      <c r="BJ375" s="67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105"/>
      <c r="BW375" s="105"/>
      <c r="BX375" s="122"/>
      <c r="BY375" s="66"/>
    </row>
    <row r="376" spans="2:77" ht="15.75" customHeight="1">
      <c r="B376" s="66"/>
      <c r="C376" s="105"/>
      <c r="D376" s="66"/>
      <c r="E376" s="105"/>
      <c r="F376" s="66"/>
      <c r="G376" s="66"/>
      <c r="H376" s="66"/>
      <c r="I376" s="66"/>
      <c r="J376" s="66"/>
      <c r="K376" s="66"/>
      <c r="L376" s="14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G376" s="66"/>
      <c r="BH376" s="66"/>
      <c r="BI376" s="66"/>
      <c r="BJ376" s="67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105"/>
      <c r="BW376" s="105"/>
      <c r="BX376" s="122"/>
      <c r="BY376" s="66"/>
    </row>
    <row r="377" spans="2:77" ht="15.75" customHeight="1">
      <c r="B377" s="66"/>
      <c r="C377" s="105"/>
      <c r="D377" s="66"/>
      <c r="E377" s="105"/>
      <c r="F377" s="66"/>
      <c r="G377" s="66"/>
      <c r="H377" s="66"/>
      <c r="I377" s="66"/>
      <c r="J377" s="66"/>
      <c r="K377" s="66"/>
      <c r="L377" s="14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G377" s="66"/>
      <c r="BH377" s="66"/>
      <c r="BI377" s="66"/>
      <c r="BJ377" s="67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105"/>
      <c r="BW377" s="105"/>
      <c r="BX377" s="122"/>
      <c r="BY377" s="66"/>
    </row>
    <row r="378" spans="2:77" ht="15.75" customHeight="1">
      <c r="B378" s="66"/>
      <c r="C378" s="105"/>
      <c r="D378" s="66"/>
      <c r="E378" s="105"/>
      <c r="F378" s="66"/>
      <c r="G378" s="66"/>
      <c r="H378" s="66"/>
      <c r="I378" s="66"/>
      <c r="J378" s="66"/>
      <c r="K378" s="66"/>
      <c r="L378" s="14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G378" s="66"/>
      <c r="BH378" s="66"/>
      <c r="BI378" s="66"/>
      <c r="BJ378" s="67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105"/>
      <c r="BW378" s="105"/>
      <c r="BX378" s="122"/>
      <c r="BY378" s="66"/>
    </row>
    <row r="379" spans="2:77" ht="15.75" customHeight="1">
      <c r="B379" s="66"/>
      <c r="C379" s="105"/>
      <c r="D379" s="66"/>
      <c r="E379" s="105"/>
      <c r="F379" s="66"/>
      <c r="G379" s="66"/>
      <c r="H379" s="66"/>
      <c r="I379" s="66"/>
      <c r="J379" s="66"/>
      <c r="K379" s="66"/>
      <c r="L379" s="14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G379" s="66"/>
      <c r="BH379" s="66"/>
      <c r="BI379" s="66"/>
      <c r="BJ379" s="67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105"/>
      <c r="BW379" s="105"/>
      <c r="BX379" s="122"/>
      <c r="BY379" s="66"/>
    </row>
    <row r="380" spans="2:77" ht="15.75" customHeight="1">
      <c r="B380" s="66"/>
      <c r="C380" s="105"/>
      <c r="D380" s="66"/>
      <c r="E380" s="105"/>
      <c r="F380" s="66"/>
      <c r="G380" s="66"/>
      <c r="H380" s="66"/>
      <c r="I380" s="66"/>
      <c r="J380" s="66"/>
      <c r="K380" s="66"/>
      <c r="L380" s="14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G380" s="66"/>
      <c r="BH380" s="66"/>
      <c r="BI380" s="66"/>
      <c r="BJ380" s="67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105"/>
      <c r="BW380" s="105"/>
      <c r="BX380" s="122"/>
      <c r="BY380" s="66"/>
    </row>
    <row r="381" spans="2:77" ht="15.75" customHeight="1">
      <c r="B381" s="66"/>
      <c r="C381" s="105"/>
      <c r="D381" s="66"/>
      <c r="E381" s="105"/>
      <c r="F381" s="66"/>
      <c r="G381" s="66"/>
      <c r="H381" s="66"/>
      <c r="I381" s="66"/>
      <c r="J381" s="66"/>
      <c r="K381" s="66"/>
      <c r="L381" s="14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G381" s="66"/>
      <c r="BH381" s="66"/>
      <c r="BI381" s="66"/>
      <c r="BJ381" s="67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105"/>
      <c r="BW381" s="105"/>
      <c r="BX381" s="122"/>
      <c r="BY381" s="66"/>
    </row>
    <row r="382" spans="2:77" ht="15.75" customHeight="1">
      <c r="B382" s="66"/>
      <c r="C382" s="105"/>
      <c r="D382" s="66"/>
      <c r="E382" s="105"/>
      <c r="F382" s="66"/>
      <c r="G382" s="66"/>
      <c r="H382" s="66"/>
      <c r="I382" s="66"/>
      <c r="J382" s="66"/>
      <c r="K382" s="66"/>
      <c r="L382" s="14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G382" s="66"/>
      <c r="BH382" s="66"/>
      <c r="BI382" s="66"/>
      <c r="BJ382" s="67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105"/>
      <c r="BW382" s="105"/>
      <c r="BX382" s="122"/>
      <c r="BY382" s="66"/>
    </row>
    <row r="383" spans="2:77" ht="15.75" customHeight="1">
      <c r="B383" s="66"/>
      <c r="C383" s="105"/>
      <c r="D383" s="66"/>
      <c r="E383" s="105"/>
      <c r="F383" s="66"/>
      <c r="G383" s="66"/>
      <c r="H383" s="66"/>
      <c r="I383" s="66"/>
      <c r="J383" s="66"/>
      <c r="K383" s="66"/>
      <c r="L383" s="14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G383" s="66"/>
      <c r="BH383" s="66"/>
      <c r="BI383" s="66"/>
      <c r="BJ383" s="67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105"/>
      <c r="BW383" s="105"/>
      <c r="BX383" s="122"/>
      <c r="BY383" s="66"/>
    </row>
    <row r="384" spans="2:77" ht="15.75" customHeight="1">
      <c r="B384" s="66"/>
      <c r="C384" s="105"/>
      <c r="D384" s="66"/>
      <c r="E384" s="105"/>
      <c r="F384" s="66"/>
      <c r="G384" s="66"/>
      <c r="H384" s="66"/>
      <c r="I384" s="66"/>
      <c r="J384" s="66"/>
      <c r="K384" s="66"/>
      <c r="L384" s="14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G384" s="66"/>
      <c r="BH384" s="66"/>
      <c r="BI384" s="66"/>
      <c r="BJ384" s="67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105"/>
      <c r="BW384" s="105"/>
      <c r="BX384" s="122"/>
      <c r="BY384" s="66"/>
    </row>
    <row r="385" spans="2:77" ht="15.75" customHeight="1">
      <c r="B385" s="66"/>
      <c r="C385" s="105"/>
      <c r="D385" s="66"/>
      <c r="E385" s="105"/>
      <c r="F385" s="66"/>
      <c r="G385" s="66"/>
      <c r="H385" s="66"/>
      <c r="I385" s="66"/>
      <c r="J385" s="66"/>
      <c r="K385" s="66"/>
      <c r="L385" s="14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G385" s="66"/>
      <c r="BH385" s="66"/>
      <c r="BI385" s="66"/>
      <c r="BJ385" s="67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105"/>
      <c r="BW385" s="105"/>
      <c r="BX385" s="122"/>
      <c r="BY385" s="66"/>
    </row>
    <row r="386" spans="2:77" ht="15.75" customHeight="1">
      <c r="B386" s="66"/>
      <c r="C386" s="105"/>
      <c r="D386" s="66"/>
      <c r="E386" s="105"/>
      <c r="F386" s="66"/>
      <c r="G386" s="66"/>
      <c r="H386" s="66"/>
      <c r="I386" s="66"/>
      <c r="J386" s="66"/>
      <c r="K386" s="66"/>
      <c r="L386" s="14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G386" s="66"/>
      <c r="BH386" s="66"/>
      <c r="BI386" s="66"/>
      <c r="BJ386" s="67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105"/>
      <c r="BW386" s="105"/>
      <c r="BX386" s="122"/>
      <c r="BY386" s="66"/>
    </row>
    <row r="387" spans="2:77" ht="15.75" customHeight="1">
      <c r="B387" s="66"/>
      <c r="C387" s="105"/>
      <c r="D387" s="66"/>
      <c r="E387" s="105"/>
      <c r="F387" s="66"/>
      <c r="G387" s="66"/>
      <c r="H387" s="66"/>
      <c r="I387" s="66"/>
      <c r="J387" s="66"/>
      <c r="K387" s="66"/>
      <c r="L387" s="14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G387" s="66"/>
      <c r="BH387" s="66"/>
      <c r="BI387" s="66"/>
      <c r="BJ387" s="67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105"/>
      <c r="BW387" s="105"/>
      <c r="BX387" s="122"/>
      <c r="BY387" s="66"/>
    </row>
    <row r="388" spans="2:77" ht="15.75" customHeight="1">
      <c r="B388" s="66"/>
      <c r="C388" s="105"/>
      <c r="D388" s="66"/>
      <c r="E388" s="105"/>
      <c r="F388" s="66"/>
      <c r="G388" s="66"/>
      <c r="H388" s="66"/>
      <c r="I388" s="66"/>
      <c r="J388" s="66"/>
      <c r="K388" s="66"/>
      <c r="L388" s="14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G388" s="66"/>
      <c r="BH388" s="66"/>
      <c r="BI388" s="66"/>
      <c r="BJ388" s="67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105"/>
      <c r="BW388" s="105"/>
      <c r="BX388" s="122"/>
      <c r="BY388" s="66"/>
    </row>
    <row r="389" spans="2:77" ht="15.75" customHeight="1">
      <c r="B389" s="66"/>
      <c r="C389" s="105"/>
      <c r="D389" s="66"/>
      <c r="E389" s="105"/>
      <c r="F389" s="66"/>
      <c r="G389" s="66"/>
      <c r="H389" s="66"/>
      <c r="I389" s="66"/>
      <c r="J389" s="66"/>
      <c r="K389" s="66"/>
      <c r="L389" s="14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G389" s="66"/>
      <c r="BH389" s="66"/>
      <c r="BI389" s="66"/>
      <c r="BJ389" s="67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105"/>
      <c r="BW389" s="105"/>
      <c r="BX389" s="122"/>
      <c r="BY389" s="66"/>
    </row>
    <row r="390" spans="2:77" ht="15.75" customHeight="1">
      <c r="B390" s="66"/>
      <c r="C390" s="105"/>
      <c r="D390" s="66"/>
      <c r="E390" s="105"/>
      <c r="F390" s="66"/>
      <c r="G390" s="66"/>
      <c r="H390" s="66"/>
      <c r="I390" s="66"/>
      <c r="J390" s="66"/>
      <c r="K390" s="66"/>
      <c r="L390" s="14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G390" s="66"/>
      <c r="BH390" s="66"/>
      <c r="BI390" s="66"/>
      <c r="BJ390" s="67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105"/>
      <c r="BW390" s="105"/>
      <c r="BX390" s="122"/>
      <c r="BY390" s="66"/>
    </row>
    <row r="391" spans="2:77" ht="15.75" customHeight="1">
      <c r="B391" s="66"/>
      <c r="C391" s="105"/>
      <c r="D391" s="66"/>
      <c r="E391" s="105"/>
      <c r="F391" s="66"/>
      <c r="G391" s="66"/>
      <c r="H391" s="66"/>
      <c r="I391" s="66"/>
      <c r="J391" s="66"/>
      <c r="K391" s="66"/>
      <c r="L391" s="14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G391" s="66"/>
      <c r="BH391" s="66"/>
      <c r="BI391" s="66"/>
      <c r="BJ391" s="67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105"/>
      <c r="BW391" s="105"/>
      <c r="BX391" s="122"/>
      <c r="BY391" s="66"/>
    </row>
    <row r="392" spans="2:77" ht="15.75" customHeight="1">
      <c r="B392" s="66"/>
      <c r="C392" s="105"/>
      <c r="D392" s="66"/>
      <c r="E392" s="105"/>
      <c r="F392" s="66"/>
      <c r="G392" s="66"/>
      <c r="H392" s="66"/>
      <c r="I392" s="66"/>
      <c r="J392" s="66"/>
      <c r="K392" s="66"/>
      <c r="L392" s="14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G392" s="66"/>
      <c r="BH392" s="66"/>
      <c r="BI392" s="66"/>
      <c r="BJ392" s="67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105"/>
      <c r="BW392" s="105"/>
      <c r="BX392" s="122"/>
      <c r="BY392" s="66"/>
    </row>
    <row r="393" spans="2:77" ht="15.75" customHeight="1">
      <c r="B393" s="66"/>
      <c r="C393" s="105"/>
      <c r="D393" s="66"/>
      <c r="E393" s="105"/>
      <c r="F393" s="66"/>
      <c r="G393" s="66"/>
      <c r="H393" s="66"/>
      <c r="I393" s="66"/>
      <c r="J393" s="66"/>
      <c r="K393" s="66"/>
      <c r="L393" s="14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G393" s="66"/>
      <c r="BH393" s="66"/>
      <c r="BI393" s="66"/>
      <c r="BJ393" s="67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105"/>
      <c r="BW393" s="105"/>
      <c r="BX393" s="122"/>
      <c r="BY393" s="66"/>
    </row>
    <row r="394" spans="2:77" ht="15.75" customHeight="1">
      <c r="B394" s="66"/>
      <c r="C394" s="105"/>
      <c r="D394" s="66"/>
      <c r="E394" s="105"/>
      <c r="F394" s="66"/>
      <c r="G394" s="66"/>
      <c r="H394" s="66"/>
      <c r="I394" s="66"/>
      <c r="J394" s="66"/>
      <c r="K394" s="66"/>
      <c r="L394" s="14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G394" s="66"/>
      <c r="BH394" s="66"/>
      <c r="BI394" s="66"/>
      <c r="BJ394" s="67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105"/>
      <c r="BW394" s="105"/>
      <c r="BX394" s="122"/>
      <c r="BY394" s="66"/>
    </row>
    <row r="395" spans="2:77" ht="15.75" customHeight="1">
      <c r="B395" s="66"/>
      <c r="C395" s="105"/>
      <c r="D395" s="66"/>
      <c r="E395" s="105"/>
      <c r="F395" s="66"/>
      <c r="G395" s="66"/>
      <c r="H395" s="66"/>
      <c r="I395" s="66"/>
      <c r="J395" s="66"/>
      <c r="K395" s="66"/>
      <c r="L395" s="14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G395" s="66"/>
      <c r="BH395" s="66"/>
      <c r="BI395" s="66"/>
      <c r="BJ395" s="67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105"/>
      <c r="BW395" s="105"/>
      <c r="BX395" s="122"/>
      <c r="BY395" s="66"/>
    </row>
    <row r="396" spans="2:77" ht="15.75" customHeight="1">
      <c r="B396" s="66"/>
      <c r="C396" s="105"/>
      <c r="D396" s="66"/>
      <c r="E396" s="105"/>
      <c r="F396" s="66"/>
      <c r="G396" s="66"/>
      <c r="H396" s="66"/>
      <c r="I396" s="66"/>
      <c r="J396" s="66"/>
      <c r="K396" s="66"/>
      <c r="L396" s="14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G396" s="66"/>
      <c r="BH396" s="66"/>
      <c r="BI396" s="66"/>
      <c r="BJ396" s="67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105"/>
      <c r="BW396" s="105"/>
      <c r="BX396" s="122"/>
      <c r="BY396" s="66"/>
    </row>
    <row r="397" spans="2:77" ht="15.75" customHeight="1">
      <c r="B397" s="66"/>
      <c r="C397" s="105"/>
      <c r="D397" s="66"/>
      <c r="E397" s="105"/>
      <c r="F397" s="66"/>
      <c r="G397" s="66"/>
      <c r="H397" s="66"/>
      <c r="I397" s="66"/>
      <c r="J397" s="66"/>
      <c r="K397" s="66"/>
      <c r="L397" s="14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G397" s="66"/>
      <c r="BH397" s="66"/>
      <c r="BI397" s="66"/>
      <c r="BJ397" s="67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105"/>
      <c r="BW397" s="105"/>
      <c r="BX397" s="122"/>
      <c r="BY397" s="66"/>
    </row>
    <row r="398" spans="2:77" ht="15.75" customHeight="1">
      <c r="B398" s="66"/>
      <c r="C398" s="105"/>
      <c r="D398" s="66"/>
      <c r="E398" s="105"/>
      <c r="F398" s="66"/>
      <c r="G398" s="66"/>
      <c r="H398" s="66"/>
      <c r="I398" s="66"/>
      <c r="J398" s="66"/>
      <c r="K398" s="66"/>
      <c r="L398" s="14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G398" s="66"/>
      <c r="BH398" s="66"/>
      <c r="BI398" s="66"/>
      <c r="BJ398" s="67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105"/>
      <c r="BW398" s="105"/>
      <c r="BX398" s="122"/>
      <c r="BY398" s="66"/>
    </row>
    <row r="399" spans="2:77" ht="15.75" customHeight="1">
      <c r="B399" s="66"/>
      <c r="C399" s="105"/>
      <c r="D399" s="66"/>
      <c r="E399" s="105"/>
      <c r="F399" s="66"/>
      <c r="G399" s="66"/>
      <c r="H399" s="66"/>
      <c r="I399" s="66"/>
      <c r="J399" s="66"/>
      <c r="K399" s="66"/>
      <c r="L399" s="14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G399" s="66"/>
      <c r="BH399" s="66"/>
      <c r="BI399" s="66"/>
      <c r="BJ399" s="67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105"/>
      <c r="BW399" s="105"/>
      <c r="BX399" s="122"/>
      <c r="BY399" s="66"/>
    </row>
    <row r="400" spans="2:77" ht="15.75" customHeight="1">
      <c r="B400" s="66"/>
      <c r="C400" s="105"/>
      <c r="D400" s="66"/>
      <c r="E400" s="105"/>
      <c r="F400" s="66"/>
      <c r="G400" s="66"/>
      <c r="H400" s="66"/>
      <c r="I400" s="66"/>
      <c r="J400" s="66"/>
      <c r="K400" s="66"/>
      <c r="L400" s="14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G400" s="66"/>
      <c r="BH400" s="66"/>
      <c r="BI400" s="66"/>
      <c r="BJ400" s="67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105"/>
      <c r="BW400" s="105"/>
      <c r="BX400" s="122"/>
      <c r="BY400" s="66"/>
    </row>
    <row r="401" spans="2:77" ht="15.75" customHeight="1">
      <c r="B401" s="66"/>
      <c r="C401" s="105"/>
      <c r="D401" s="66"/>
      <c r="E401" s="105"/>
      <c r="F401" s="66"/>
      <c r="G401" s="66"/>
      <c r="H401" s="66"/>
      <c r="I401" s="66"/>
      <c r="J401" s="66"/>
      <c r="K401" s="66"/>
      <c r="L401" s="14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G401" s="66"/>
      <c r="BH401" s="66"/>
      <c r="BI401" s="66"/>
      <c r="BJ401" s="67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105"/>
      <c r="BW401" s="105"/>
      <c r="BX401" s="122"/>
      <c r="BY401" s="66"/>
    </row>
    <row r="402" spans="2:77" ht="15.75" customHeight="1">
      <c r="B402" s="66"/>
      <c r="C402" s="105"/>
      <c r="D402" s="66"/>
      <c r="E402" s="105"/>
      <c r="F402" s="66"/>
      <c r="G402" s="66"/>
      <c r="H402" s="66"/>
      <c r="I402" s="66"/>
      <c r="J402" s="66"/>
      <c r="K402" s="66"/>
      <c r="L402" s="14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G402" s="66"/>
      <c r="BH402" s="66"/>
      <c r="BI402" s="66"/>
      <c r="BJ402" s="67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105"/>
      <c r="BW402" s="105"/>
      <c r="BX402" s="122"/>
      <c r="BY402" s="66"/>
    </row>
    <row r="403" spans="2:77" ht="15.75" customHeight="1">
      <c r="B403" s="66"/>
      <c r="C403" s="105"/>
      <c r="D403" s="66"/>
      <c r="E403" s="105"/>
      <c r="F403" s="66"/>
      <c r="G403" s="66"/>
      <c r="H403" s="66"/>
      <c r="I403" s="66"/>
      <c r="J403" s="66"/>
      <c r="K403" s="66"/>
      <c r="L403" s="14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G403" s="66"/>
      <c r="BH403" s="66"/>
      <c r="BI403" s="66"/>
      <c r="BJ403" s="67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105"/>
      <c r="BW403" s="105"/>
      <c r="BX403" s="122"/>
      <c r="BY403" s="66"/>
    </row>
    <row r="404" spans="2:77" ht="15.75" customHeight="1">
      <c r="B404" s="66"/>
      <c r="C404" s="105"/>
      <c r="D404" s="66"/>
      <c r="E404" s="105"/>
      <c r="F404" s="66"/>
      <c r="G404" s="66"/>
      <c r="H404" s="66"/>
      <c r="I404" s="66"/>
      <c r="J404" s="66"/>
      <c r="K404" s="66"/>
      <c r="L404" s="14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G404" s="66"/>
      <c r="BH404" s="66"/>
      <c r="BI404" s="66"/>
      <c r="BJ404" s="67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105"/>
      <c r="BW404" s="105"/>
      <c r="BX404" s="122"/>
      <c r="BY404" s="66"/>
    </row>
    <row r="405" spans="2:77" ht="15.75" customHeight="1">
      <c r="B405" s="66"/>
      <c r="C405" s="105"/>
      <c r="D405" s="66"/>
      <c r="E405" s="105"/>
      <c r="F405" s="66"/>
      <c r="G405" s="66"/>
      <c r="H405" s="66"/>
      <c r="I405" s="66"/>
      <c r="J405" s="66"/>
      <c r="K405" s="66"/>
      <c r="L405" s="14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G405" s="66"/>
      <c r="BH405" s="66"/>
      <c r="BI405" s="66"/>
      <c r="BJ405" s="67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105"/>
      <c r="BW405" s="105"/>
      <c r="BX405" s="122"/>
      <c r="BY405" s="66"/>
    </row>
    <row r="406" spans="2:77" ht="15.75" customHeight="1">
      <c r="B406" s="66"/>
      <c r="C406" s="105"/>
      <c r="D406" s="66"/>
      <c r="E406" s="105"/>
      <c r="F406" s="66"/>
      <c r="G406" s="66"/>
      <c r="H406" s="66"/>
      <c r="I406" s="66"/>
      <c r="J406" s="66"/>
      <c r="K406" s="66"/>
      <c r="L406" s="14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G406" s="66"/>
      <c r="BH406" s="66"/>
      <c r="BI406" s="66"/>
      <c r="BJ406" s="67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105"/>
      <c r="BW406" s="105"/>
      <c r="BX406" s="122"/>
      <c r="BY406" s="66"/>
    </row>
    <row r="407" spans="2:77" ht="15.75" customHeight="1">
      <c r="B407" s="66"/>
      <c r="C407" s="105"/>
      <c r="D407" s="66"/>
      <c r="E407" s="105"/>
      <c r="F407" s="66"/>
      <c r="G407" s="66"/>
      <c r="H407" s="66"/>
      <c r="I407" s="66"/>
      <c r="J407" s="66"/>
      <c r="K407" s="66"/>
      <c r="L407" s="14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G407" s="66"/>
      <c r="BH407" s="66"/>
      <c r="BI407" s="66"/>
      <c r="BJ407" s="67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105"/>
      <c r="BW407" s="105"/>
      <c r="BX407" s="122"/>
      <c r="BY407" s="66"/>
    </row>
    <row r="408" spans="2:77" ht="15.75" customHeight="1">
      <c r="B408" s="66"/>
      <c r="C408" s="105"/>
      <c r="D408" s="66"/>
      <c r="E408" s="105"/>
      <c r="F408" s="66"/>
      <c r="G408" s="66"/>
      <c r="H408" s="66"/>
      <c r="I408" s="66"/>
      <c r="J408" s="66"/>
      <c r="K408" s="66"/>
      <c r="L408" s="14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G408" s="66"/>
      <c r="BH408" s="66"/>
      <c r="BI408" s="66"/>
      <c r="BJ408" s="67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105"/>
      <c r="BW408" s="105"/>
      <c r="BX408" s="122"/>
      <c r="BY408" s="66"/>
    </row>
    <row r="409" spans="2:77" ht="15.75" customHeight="1">
      <c r="B409" s="66"/>
      <c r="C409" s="105"/>
      <c r="D409" s="66"/>
      <c r="E409" s="105"/>
      <c r="F409" s="66"/>
      <c r="G409" s="66"/>
      <c r="H409" s="66"/>
      <c r="I409" s="66"/>
      <c r="J409" s="66"/>
      <c r="K409" s="66"/>
      <c r="L409" s="14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G409" s="66"/>
      <c r="BH409" s="66"/>
      <c r="BI409" s="66"/>
      <c r="BJ409" s="67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105"/>
      <c r="BW409" s="105"/>
      <c r="BX409" s="122"/>
      <c r="BY409" s="66"/>
    </row>
    <row r="410" spans="2:77" ht="15.75" customHeight="1">
      <c r="B410" s="66"/>
      <c r="C410" s="105"/>
      <c r="D410" s="66"/>
      <c r="E410" s="105"/>
      <c r="F410" s="66"/>
      <c r="G410" s="66"/>
      <c r="H410" s="66"/>
      <c r="I410" s="66"/>
      <c r="J410" s="66"/>
      <c r="K410" s="66"/>
      <c r="L410" s="14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G410" s="66"/>
      <c r="BH410" s="66"/>
      <c r="BI410" s="66"/>
      <c r="BJ410" s="67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105"/>
      <c r="BW410" s="105"/>
      <c r="BX410" s="122"/>
      <c r="BY410" s="66"/>
    </row>
    <row r="411" spans="2:77" ht="15.75" customHeight="1">
      <c r="B411" s="66"/>
      <c r="C411" s="105"/>
      <c r="D411" s="66"/>
      <c r="E411" s="105"/>
      <c r="F411" s="66"/>
      <c r="G411" s="66"/>
      <c r="H411" s="66"/>
      <c r="I411" s="66"/>
      <c r="J411" s="66"/>
      <c r="K411" s="66"/>
      <c r="L411" s="14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G411" s="66"/>
      <c r="BH411" s="66"/>
      <c r="BI411" s="66"/>
      <c r="BJ411" s="67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105"/>
      <c r="BW411" s="105"/>
      <c r="BX411" s="122"/>
      <c r="BY411" s="66"/>
    </row>
    <row r="412" spans="2:77" ht="15.75" customHeight="1">
      <c r="B412" s="66"/>
      <c r="C412" s="105"/>
      <c r="D412" s="66"/>
      <c r="E412" s="105"/>
      <c r="F412" s="66"/>
      <c r="G412" s="66"/>
      <c r="H412" s="66"/>
      <c r="I412" s="66"/>
      <c r="J412" s="66"/>
      <c r="K412" s="66"/>
      <c r="L412" s="14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G412" s="66"/>
      <c r="BH412" s="66"/>
      <c r="BI412" s="66"/>
      <c r="BJ412" s="67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105"/>
      <c r="BW412" s="105"/>
      <c r="BX412" s="122"/>
      <c r="BY412" s="66"/>
    </row>
    <row r="413" spans="2:77" ht="15.75" customHeight="1">
      <c r="B413" s="66"/>
      <c r="C413" s="105"/>
      <c r="D413" s="66"/>
      <c r="E413" s="105"/>
      <c r="F413" s="66"/>
      <c r="G413" s="66"/>
      <c r="H413" s="66"/>
      <c r="I413" s="66"/>
      <c r="J413" s="66"/>
      <c r="K413" s="66"/>
      <c r="L413" s="14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G413" s="66"/>
      <c r="BH413" s="66"/>
      <c r="BI413" s="66"/>
      <c r="BJ413" s="67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105"/>
      <c r="BW413" s="105"/>
      <c r="BX413" s="122"/>
      <c r="BY413" s="66"/>
    </row>
    <row r="414" spans="2:77" ht="15.75" customHeight="1">
      <c r="B414" s="66"/>
      <c r="C414" s="105"/>
      <c r="D414" s="66"/>
      <c r="E414" s="105"/>
      <c r="F414" s="66"/>
      <c r="G414" s="66"/>
      <c r="H414" s="66"/>
      <c r="I414" s="66"/>
      <c r="J414" s="66"/>
      <c r="K414" s="66"/>
      <c r="L414" s="14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G414" s="66"/>
      <c r="BH414" s="66"/>
      <c r="BI414" s="66"/>
      <c r="BJ414" s="67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105"/>
      <c r="BW414" s="105"/>
      <c r="BX414" s="122"/>
      <c r="BY414" s="66"/>
    </row>
    <row r="415" spans="2:77" ht="15.75" customHeight="1">
      <c r="B415" s="66"/>
      <c r="C415" s="105"/>
      <c r="D415" s="66"/>
      <c r="E415" s="105"/>
      <c r="F415" s="66"/>
      <c r="G415" s="66"/>
      <c r="H415" s="66"/>
      <c r="I415" s="66"/>
      <c r="J415" s="66"/>
      <c r="K415" s="66"/>
      <c r="L415" s="14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G415" s="66"/>
      <c r="BH415" s="66"/>
      <c r="BI415" s="66"/>
      <c r="BJ415" s="67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105"/>
      <c r="BW415" s="105"/>
      <c r="BX415" s="122"/>
      <c r="BY415" s="66"/>
    </row>
    <row r="416" spans="2:77" ht="15.75" customHeight="1">
      <c r="B416" s="66"/>
      <c r="C416" s="105"/>
      <c r="D416" s="66"/>
      <c r="E416" s="105"/>
      <c r="F416" s="66"/>
      <c r="G416" s="66"/>
      <c r="H416" s="66"/>
      <c r="I416" s="66"/>
      <c r="J416" s="66"/>
      <c r="K416" s="66"/>
      <c r="L416" s="14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G416" s="66"/>
      <c r="BH416" s="66"/>
      <c r="BI416" s="66"/>
      <c r="BJ416" s="67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105"/>
      <c r="BW416" s="105"/>
      <c r="BX416" s="122"/>
      <c r="BY416" s="66"/>
    </row>
    <row r="417" spans="2:77" ht="15.75" customHeight="1">
      <c r="B417" s="66"/>
      <c r="C417" s="105"/>
      <c r="D417" s="66"/>
      <c r="E417" s="105"/>
      <c r="F417" s="66"/>
      <c r="G417" s="66"/>
      <c r="H417" s="66"/>
      <c r="I417" s="66"/>
      <c r="J417" s="66"/>
      <c r="K417" s="66"/>
      <c r="L417" s="14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G417" s="66"/>
      <c r="BH417" s="66"/>
      <c r="BI417" s="66"/>
      <c r="BJ417" s="67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105"/>
      <c r="BW417" s="105"/>
      <c r="BX417" s="122"/>
      <c r="BY417" s="66"/>
    </row>
    <row r="418" spans="2:77" ht="15.75" customHeight="1">
      <c r="B418" s="66"/>
      <c r="C418" s="105"/>
      <c r="D418" s="66"/>
      <c r="E418" s="105"/>
      <c r="F418" s="66"/>
      <c r="G418" s="66"/>
      <c r="H418" s="66"/>
      <c r="I418" s="66"/>
      <c r="J418" s="66"/>
      <c r="K418" s="66"/>
      <c r="L418" s="14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G418" s="66"/>
      <c r="BH418" s="66"/>
      <c r="BI418" s="66"/>
      <c r="BJ418" s="67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105"/>
      <c r="BW418" s="105"/>
      <c r="BX418" s="122"/>
      <c r="BY418" s="66"/>
    </row>
    <row r="419" spans="2:77" ht="15.75" customHeight="1">
      <c r="B419" s="66"/>
      <c r="C419" s="105"/>
      <c r="D419" s="66"/>
      <c r="E419" s="105"/>
      <c r="F419" s="66"/>
      <c r="G419" s="66"/>
      <c r="H419" s="66"/>
      <c r="I419" s="66"/>
      <c r="J419" s="66"/>
      <c r="K419" s="66"/>
      <c r="L419" s="14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G419" s="66"/>
      <c r="BH419" s="66"/>
      <c r="BI419" s="66"/>
      <c r="BJ419" s="67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105"/>
      <c r="BW419" s="105"/>
      <c r="BX419" s="122"/>
      <c r="BY419" s="66"/>
    </row>
    <row r="420" spans="2:77" ht="15.75" customHeight="1">
      <c r="B420" s="66"/>
      <c r="C420" s="105"/>
      <c r="D420" s="66"/>
      <c r="E420" s="105"/>
      <c r="F420" s="66"/>
      <c r="G420" s="66"/>
      <c r="H420" s="66"/>
      <c r="I420" s="66"/>
      <c r="J420" s="66"/>
      <c r="K420" s="66"/>
      <c r="L420" s="14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G420" s="66"/>
      <c r="BH420" s="66"/>
      <c r="BI420" s="66"/>
      <c r="BJ420" s="67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105"/>
      <c r="BW420" s="105"/>
      <c r="BX420" s="122"/>
      <c r="BY420" s="66"/>
    </row>
    <row r="421" spans="2:77" ht="15.75" customHeight="1">
      <c r="B421" s="66"/>
      <c r="C421" s="105"/>
      <c r="D421" s="66"/>
      <c r="E421" s="105"/>
      <c r="F421" s="66"/>
      <c r="G421" s="66"/>
      <c r="H421" s="66"/>
      <c r="I421" s="66"/>
      <c r="J421" s="66"/>
      <c r="K421" s="66"/>
      <c r="L421" s="14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G421" s="66"/>
      <c r="BH421" s="66"/>
      <c r="BI421" s="66"/>
      <c r="BJ421" s="67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105"/>
      <c r="BW421" s="105"/>
      <c r="BX421" s="122"/>
      <c r="BY421" s="66"/>
    </row>
    <row r="422" spans="2:77" ht="15.75" customHeight="1">
      <c r="B422" s="66"/>
      <c r="C422" s="105"/>
      <c r="D422" s="66"/>
      <c r="E422" s="105"/>
      <c r="F422" s="66"/>
      <c r="G422" s="66"/>
      <c r="H422" s="66"/>
      <c r="I422" s="66"/>
      <c r="J422" s="66"/>
      <c r="K422" s="66"/>
      <c r="L422" s="14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G422" s="66"/>
      <c r="BH422" s="66"/>
      <c r="BI422" s="66"/>
      <c r="BJ422" s="67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105"/>
      <c r="BW422" s="105"/>
      <c r="BX422" s="122"/>
      <c r="BY422" s="66"/>
    </row>
    <row r="423" spans="2:77" ht="15.75" customHeight="1">
      <c r="B423" s="66"/>
      <c r="C423" s="105"/>
      <c r="D423" s="66"/>
      <c r="E423" s="105"/>
      <c r="F423" s="66"/>
      <c r="G423" s="66"/>
      <c r="H423" s="66"/>
      <c r="I423" s="66"/>
      <c r="J423" s="66"/>
      <c r="K423" s="66"/>
      <c r="L423" s="14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G423" s="66"/>
      <c r="BH423" s="66"/>
      <c r="BI423" s="66"/>
      <c r="BJ423" s="67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105"/>
      <c r="BW423" s="105"/>
      <c r="BX423" s="122"/>
      <c r="BY423" s="66"/>
    </row>
    <row r="424" spans="2:77" ht="15.75" customHeight="1">
      <c r="B424" s="66"/>
      <c r="C424" s="105"/>
      <c r="D424" s="66"/>
      <c r="E424" s="105"/>
      <c r="F424" s="66"/>
      <c r="G424" s="66"/>
      <c r="H424" s="66"/>
      <c r="I424" s="66"/>
      <c r="J424" s="66"/>
      <c r="K424" s="66"/>
      <c r="L424" s="14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G424" s="66"/>
      <c r="BH424" s="66"/>
      <c r="BI424" s="66"/>
      <c r="BJ424" s="67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105"/>
      <c r="BW424" s="105"/>
      <c r="BX424" s="122"/>
      <c r="BY424" s="66"/>
    </row>
    <row r="425" spans="2:77" ht="15.75" customHeight="1">
      <c r="B425" s="66"/>
      <c r="C425" s="105"/>
      <c r="D425" s="66"/>
      <c r="E425" s="105"/>
      <c r="F425" s="66"/>
      <c r="G425" s="66"/>
      <c r="H425" s="66"/>
      <c r="I425" s="66"/>
      <c r="J425" s="66"/>
      <c r="K425" s="66"/>
      <c r="L425" s="14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G425" s="66"/>
      <c r="BH425" s="66"/>
      <c r="BI425" s="66"/>
      <c r="BJ425" s="67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105"/>
      <c r="BW425" s="105"/>
      <c r="BX425" s="122"/>
      <c r="BY425" s="66"/>
    </row>
    <row r="426" spans="2:77" ht="15.75" customHeight="1">
      <c r="B426" s="66"/>
      <c r="C426" s="105"/>
      <c r="D426" s="66"/>
      <c r="E426" s="105"/>
      <c r="F426" s="66"/>
      <c r="G426" s="66"/>
      <c r="H426" s="66"/>
      <c r="I426" s="66"/>
      <c r="J426" s="66"/>
      <c r="K426" s="66"/>
      <c r="L426" s="14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G426" s="66"/>
      <c r="BH426" s="66"/>
      <c r="BI426" s="66"/>
      <c r="BJ426" s="67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105"/>
      <c r="BW426" s="105"/>
      <c r="BX426" s="122"/>
      <c r="BY426" s="66"/>
    </row>
    <row r="427" spans="2:77" ht="15.75" customHeight="1">
      <c r="B427" s="66"/>
      <c r="C427" s="105"/>
      <c r="D427" s="66"/>
      <c r="E427" s="105"/>
      <c r="F427" s="66"/>
      <c r="G427" s="66"/>
      <c r="H427" s="66"/>
      <c r="I427" s="66"/>
      <c r="J427" s="66"/>
      <c r="K427" s="66"/>
      <c r="L427" s="14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G427" s="66"/>
      <c r="BH427" s="66"/>
      <c r="BI427" s="66"/>
      <c r="BJ427" s="67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105"/>
      <c r="BW427" s="105"/>
      <c r="BX427" s="122"/>
      <c r="BY427" s="66"/>
    </row>
    <row r="428" spans="2:77" ht="15.75" customHeight="1">
      <c r="B428" s="66"/>
      <c r="C428" s="105"/>
      <c r="D428" s="66"/>
      <c r="E428" s="105"/>
      <c r="F428" s="66"/>
      <c r="G428" s="66"/>
      <c r="H428" s="66"/>
      <c r="I428" s="66"/>
      <c r="J428" s="66"/>
      <c r="K428" s="66"/>
      <c r="L428" s="14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G428" s="66"/>
      <c r="BH428" s="66"/>
      <c r="BI428" s="66"/>
      <c r="BJ428" s="67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105"/>
      <c r="BW428" s="105"/>
      <c r="BX428" s="122"/>
      <c r="BY428" s="66"/>
    </row>
    <row r="429" spans="2:77" ht="15.75" customHeight="1">
      <c r="B429" s="66"/>
      <c r="C429" s="105"/>
      <c r="D429" s="66"/>
      <c r="E429" s="105"/>
      <c r="F429" s="66"/>
      <c r="G429" s="66"/>
      <c r="H429" s="66"/>
      <c r="I429" s="66"/>
      <c r="J429" s="66"/>
      <c r="K429" s="66"/>
      <c r="L429" s="14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G429" s="66"/>
      <c r="BH429" s="66"/>
      <c r="BI429" s="66"/>
      <c r="BJ429" s="67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105"/>
      <c r="BW429" s="105"/>
      <c r="BX429" s="122"/>
      <c r="BY429" s="66"/>
    </row>
    <row r="430" spans="2:77" ht="15.75" customHeight="1">
      <c r="B430" s="66"/>
      <c r="C430" s="105"/>
      <c r="D430" s="66"/>
      <c r="E430" s="105"/>
      <c r="F430" s="66"/>
      <c r="G430" s="66"/>
      <c r="H430" s="66"/>
      <c r="I430" s="66"/>
      <c r="J430" s="66"/>
      <c r="K430" s="66"/>
      <c r="L430" s="14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G430" s="66"/>
      <c r="BH430" s="66"/>
      <c r="BI430" s="66"/>
      <c r="BJ430" s="67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105"/>
      <c r="BW430" s="105"/>
      <c r="BX430" s="122"/>
      <c r="BY430" s="66"/>
    </row>
    <row r="431" spans="2:77" ht="15.75" customHeight="1">
      <c r="B431" s="66"/>
      <c r="C431" s="105"/>
      <c r="D431" s="66"/>
      <c r="E431" s="105"/>
      <c r="F431" s="66"/>
      <c r="G431" s="66"/>
      <c r="H431" s="66"/>
      <c r="I431" s="66"/>
      <c r="J431" s="66"/>
      <c r="K431" s="66"/>
      <c r="L431" s="14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G431" s="66"/>
      <c r="BH431" s="66"/>
      <c r="BI431" s="66"/>
      <c r="BJ431" s="67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105"/>
      <c r="BW431" s="105"/>
      <c r="BX431" s="122"/>
      <c r="BY431" s="66"/>
    </row>
    <row r="432" spans="2:77" ht="15.75" customHeight="1">
      <c r="B432" s="66"/>
      <c r="C432" s="105"/>
      <c r="D432" s="66"/>
      <c r="E432" s="105"/>
      <c r="F432" s="66"/>
      <c r="G432" s="66"/>
      <c r="H432" s="66"/>
      <c r="I432" s="66"/>
      <c r="J432" s="66"/>
      <c r="K432" s="66"/>
      <c r="L432" s="14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G432" s="66"/>
      <c r="BH432" s="66"/>
      <c r="BI432" s="66"/>
      <c r="BJ432" s="67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105"/>
      <c r="BW432" s="105"/>
      <c r="BX432" s="122"/>
      <c r="BY432" s="66"/>
    </row>
    <row r="433" spans="2:77" ht="15.75" customHeight="1">
      <c r="B433" s="66"/>
      <c r="C433" s="105"/>
      <c r="D433" s="66"/>
      <c r="E433" s="105"/>
      <c r="F433" s="66"/>
      <c r="G433" s="66"/>
      <c r="H433" s="66"/>
      <c r="I433" s="66"/>
      <c r="J433" s="66"/>
      <c r="K433" s="66"/>
      <c r="L433" s="14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G433" s="66"/>
      <c r="BH433" s="66"/>
      <c r="BI433" s="66"/>
      <c r="BJ433" s="67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105"/>
      <c r="BW433" s="105"/>
      <c r="BX433" s="122"/>
      <c r="BY433" s="66"/>
    </row>
    <row r="434" spans="2:77" ht="15.75" customHeight="1">
      <c r="B434" s="66"/>
      <c r="C434" s="105"/>
      <c r="D434" s="66"/>
      <c r="E434" s="105"/>
      <c r="F434" s="66"/>
      <c r="G434" s="66"/>
      <c r="H434" s="66"/>
      <c r="I434" s="66"/>
      <c r="J434" s="66"/>
      <c r="K434" s="66"/>
      <c r="L434" s="14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G434" s="66"/>
      <c r="BH434" s="66"/>
      <c r="BI434" s="66"/>
      <c r="BJ434" s="67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105"/>
      <c r="BW434" s="105"/>
      <c r="BX434" s="122"/>
      <c r="BY434" s="66"/>
    </row>
    <row r="435" spans="2:77" ht="15.75" customHeight="1">
      <c r="B435" s="66"/>
      <c r="C435" s="105"/>
      <c r="D435" s="66"/>
      <c r="E435" s="105"/>
      <c r="F435" s="66"/>
      <c r="G435" s="66"/>
      <c r="H435" s="66"/>
      <c r="I435" s="66"/>
      <c r="J435" s="66"/>
      <c r="K435" s="66"/>
      <c r="L435" s="14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G435" s="66"/>
      <c r="BH435" s="66"/>
      <c r="BI435" s="66"/>
      <c r="BJ435" s="67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105"/>
      <c r="BW435" s="105"/>
      <c r="BX435" s="122"/>
      <c r="BY435" s="66"/>
    </row>
    <row r="436" spans="2:77" ht="15.75" customHeight="1">
      <c r="B436" s="66"/>
      <c r="C436" s="105"/>
      <c r="D436" s="66"/>
      <c r="E436" s="105"/>
      <c r="F436" s="66"/>
      <c r="G436" s="66"/>
      <c r="H436" s="66"/>
      <c r="I436" s="66"/>
      <c r="J436" s="66"/>
      <c r="K436" s="66"/>
      <c r="L436" s="14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G436" s="66"/>
      <c r="BH436" s="66"/>
      <c r="BI436" s="66"/>
      <c r="BJ436" s="67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105"/>
      <c r="BW436" s="105"/>
      <c r="BX436" s="122"/>
      <c r="BY436" s="66"/>
    </row>
    <row r="437" spans="2:77" ht="15.75" customHeight="1">
      <c r="B437" s="66"/>
      <c r="C437" s="105"/>
      <c r="D437" s="66"/>
      <c r="E437" s="105"/>
      <c r="F437" s="66"/>
      <c r="G437" s="66"/>
      <c r="H437" s="66"/>
      <c r="I437" s="66"/>
      <c r="J437" s="66"/>
      <c r="K437" s="66"/>
      <c r="L437" s="14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G437" s="66"/>
      <c r="BH437" s="66"/>
      <c r="BI437" s="66"/>
      <c r="BJ437" s="67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105"/>
      <c r="BW437" s="105"/>
      <c r="BX437" s="122"/>
      <c r="BY437" s="66"/>
    </row>
    <row r="438" spans="2:77" ht="15.75" customHeight="1">
      <c r="B438" s="66"/>
      <c r="C438" s="105"/>
      <c r="D438" s="66"/>
      <c r="E438" s="105"/>
      <c r="F438" s="66"/>
      <c r="G438" s="66"/>
      <c r="H438" s="66"/>
      <c r="I438" s="66"/>
      <c r="J438" s="66"/>
      <c r="K438" s="66"/>
      <c r="L438" s="14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G438" s="66"/>
      <c r="BH438" s="66"/>
      <c r="BI438" s="66"/>
      <c r="BJ438" s="67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105"/>
      <c r="BW438" s="105"/>
      <c r="BX438" s="122"/>
      <c r="BY438" s="66"/>
    </row>
    <row r="439" spans="2:77" ht="15.75" customHeight="1">
      <c r="B439" s="66"/>
      <c r="C439" s="105"/>
      <c r="D439" s="66"/>
      <c r="E439" s="105"/>
      <c r="F439" s="66"/>
      <c r="G439" s="66"/>
      <c r="H439" s="66"/>
      <c r="I439" s="66"/>
      <c r="J439" s="66"/>
      <c r="K439" s="66"/>
      <c r="L439" s="14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G439" s="66"/>
      <c r="BH439" s="66"/>
      <c r="BI439" s="66"/>
      <c r="BJ439" s="67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105"/>
      <c r="BW439" s="105"/>
      <c r="BX439" s="122"/>
      <c r="BY439" s="66"/>
    </row>
    <row r="440" spans="2:77" ht="15.75" customHeight="1">
      <c r="B440" s="66"/>
      <c r="C440" s="105"/>
      <c r="D440" s="66"/>
      <c r="E440" s="105"/>
      <c r="F440" s="66"/>
      <c r="G440" s="66"/>
      <c r="H440" s="66"/>
      <c r="I440" s="66"/>
      <c r="J440" s="66"/>
      <c r="K440" s="66"/>
      <c r="L440" s="14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G440" s="66"/>
      <c r="BH440" s="66"/>
      <c r="BI440" s="66"/>
      <c r="BJ440" s="67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105"/>
      <c r="BW440" s="105"/>
      <c r="BX440" s="122"/>
      <c r="BY440" s="66"/>
    </row>
    <row r="441" spans="2:77" ht="15.75" customHeight="1">
      <c r="B441" s="66"/>
      <c r="C441" s="105"/>
      <c r="D441" s="66"/>
      <c r="E441" s="105"/>
      <c r="F441" s="66"/>
      <c r="G441" s="66"/>
      <c r="H441" s="66"/>
      <c r="I441" s="66"/>
      <c r="J441" s="66"/>
      <c r="K441" s="66"/>
      <c r="L441" s="14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G441" s="66"/>
      <c r="BH441" s="66"/>
      <c r="BI441" s="66"/>
      <c r="BJ441" s="67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105"/>
      <c r="BW441" s="105"/>
      <c r="BX441" s="122"/>
      <c r="BY441" s="66"/>
    </row>
    <row r="442" spans="2:77" ht="15.75" customHeight="1">
      <c r="B442" s="66"/>
      <c r="C442" s="105"/>
      <c r="D442" s="66"/>
      <c r="E442" s="105"/>
      <c r="F442" s="66"/>
      <c r="G442" s="66"/>
      <c r="H442" s="66"/>
      <c r="I442" s="66"/>
      <c r="J442" s="66"/>
      <c r="K442" s="66"/>
      <c r="L442" s="14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G442" s="66"/>
      <c r="BH442" s="66"/>
      <c r="BI442" s="66"/>
      <c r="BJ442" s="67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105"/>
      <c r="BW442" s="105"/>
      <c r="BX442" s="122"/>
      <c r="BY442" s="66"/>
    </row>
    <row r="443" spans="2:77" ht="15.75" customHeight="1">
      <c r="B443" s="66"/>
      <c r="C443" s="105"/>
      <c r="D443" s="66"/>
      <c r="E443" s="105"/>
      <c r="F443" s="66"/>
      <c r="G443" s="66"/>
      <c r="H443" s="66"/>
      <c r="I443" s="66"/>
      <c r="J443" s="66"/>
      <c r="K443" s="66"/>
      <c r="L443" s="14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G443" s="66"/>
      <c r="BH443" s="66"/>
      <c r="BI443" s="66"/>
      <c r="BJ443" s="67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105"/>
      <c r="BW443" s="105"/>
      <c r="BX443" s="122"/>
      <c r="BY443" s="66"/>
    </row>
    <row r="444" spans="2:77" ht="15.75" customHeight="1">
      <c r="B444" s="66"/>
      <c r="C444" s="105"/>
      <c r="D444" s="66"/>
      <c r="E444" s="105"/>
      <c r="F444" s="66"/>
      <c r="G444" s="66"/>
      <c r="H444" s="66"/>
      <c r="I444" s="66"/>
      <c r="J444" s="66"/>
      <c r="K444" s="66"/>
      <c r="L444" s="14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G444" s="66"/>
      <c r="BH444" s="66"/>
      <c r="BI444" s="66"/>
      <c r="BJ444" s="67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105"/>
      <c r="BW444" s="105"/>
      <c r="BX444" s="122"/>
      <c r="BY444" s="66"/>
    </row>
    <row r="445" spans="2:77" ht="15.75" customHeight="1">
      <c r="B445" s="66"/>
      <c r="C445" s="105"/>
      <c r="D445" s="66"/>
      <c r="E445" s="105"/>
      <c r="F445" s="66"/>
      <c r="G445" s="66"/>
      <c r="H445" s="66"/>
      <c r="I445" s="66"/>
      <c r="J445" s="66"/>
      <c r="K445" s="66"/>
      <c r="L445" s="14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G445" s="66"/>
      <c r="BH445" s="66"/>
      <c r="BI445" s="66"/>
      <c r="BJ445" s="67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105"/>
      <c r="BW445" s="105"/>
      <c r="BX445" s="122"/>
      <c r="BY445" s="66"/>
    </row>
    <row r="446" spans="2:77" ht="15.75" customHeight="1">
      <c r="B446" s="66"/>
      <c r="C446" s="105"/>
      <c r="D446" s="66"/>
      <c r="E446" s="105"/>
      <c r="F446" s="66"/>
      <c r="G446" s="66"/>
      <c r="H446" s="66"/>
      <c r="I446" s="66"/>
      <c r="J446" s="66"/>
      <c r="K446" s="66"/>
      <c r="L446" s="14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G446" s="66"/>
      <c r="BH446" s="66"/>
      <c r="BI446" s="66"/>
      <c r="BJ446" s="67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105"/>
      <c r="BW446" s="105"/>
      <c r="BX446" s="122"/>
      <c r="BY446" s="66"/>
    </row>
    <row r="447" spans="2:77" ht="15.75" customHeight="1">
      <c r="B447" s="66"/>
      <c r="C447" s="105"/>
      <c r="D447" s="66"/>
      <c r="E447" s="105"/>
      <c r="F447" s="66"/>
      <c r="G447" s="66"/>
      <c r="H447" s="66"/>
      <c r="I447" s="66"/>
      <c r="J447" s="66"/>
      <c r="K447" s="66"/>
      <c r="L447" s="14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G447" s="66"/>
      <c r="BH447" s="66"/>
      <c r="BI447" s="66"/>
      <c r="BJ447" s="67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105"/>
      <c r="BW447" s="105"/>
      <c r="BX447" s="122"/>
      <c r="BY447" s="66"/>
    </row>
    <row r="448" spans="2:77" ht="15.75" customHeight="1">
      <c r="B448" s="66"/>
      <c r="C448" s="105"/>
      <c r="D448" s="66"/>
      <c r="E448" s="105"/>
      <c r="F448" s="66"/>
      <c r="G448" s="66"/>
      <c r="H448" s="66"/>
      <c r="I448" s="66"/>
      <c r="J448" s="66"/>
      <c r="K448" s="66"/>
      <c r="L448" s="14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G448" s="66"/>
      <c r="BH448" s="66"/>
      <c r="BI448" s="66"/>
      <c r="BJ448" s="67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105"/>
      <c r="BW448" s="105"/>
      <c r="BX448" s="122"/>
      <c r="BY448" s="66"/>
    </row>
    <row r="449" spans="2:77" ht="15.75" customHeight="1">
      <c r="B449" s="66"/>
      <c r="C449" s="105"/>
      <c r="D449" s="66"/>
      <c r="E449" s="105"/>
      <c r="F449" s="66"/>
      <c r="G449" s="66"/>
      <c r="H449" s="66"/>
      <c r="I449" s="66"/>
      <c r="J449" s="66"/>
      <c r="K449" s="66"/>
      <c r="L449" s="14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G449" s="66"/>
      <c r="BH449" s="66"/>
      <c r="BI449" s="66"/>
      <c r="BJ449" s="67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105"/>
      <c r="BW449" s="105"/>
      <c r="BX449" s="122"/>
      <c r="BY449" s="66"/>
    </row>
    <row r="450" spans="2:77" ht="15.75" customHeight="1">
      <c r="B450" s="66"/>
      <c r="C450" s="105"/>
      <c r="D450" s="66"/>
      <c r="E450" s="105"/>
      <c r="F450" s="66"/>
      <c r="G450" s="66"/>
      <c r="H450" s="66"/>
      <c r="I450" s="66"/>
      <c r="J450" s="66"/>
      <c r="K450" s="66"/>
      <c r="L450" s="14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G450" s="66"/>
      <c r="BH450" s="66"/>
      <c r="BI450" s="66"/>
      <c r="BJ450" s="67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105"/>
      <c r="BW450" s="105"/>
      <c r="BX450" s="122"/>
      <c r="BY450" s="66"/>
    </row>
    <row r="451" spans="2:77" ht="15.75" customHeight="1">
      <c r="B451" s="66"/>
      <c r="C451" s="105"/>
      <c r="D451" s="66"/>
      <c r="E451" s="105"/>
      <c r="F451" s="66"/>
      <c r="G451" s="66"/>
      <c r="H451" s="66"/>
      <c r="I451" s="66"/>
      <c r="J451" s="66"/>
      <c r="K451" s="66"/>
      <c r="L451" s="14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G451" s="66"/>
      <c r="BH451" s="66"/>
      <c r="BI451" s="66"/>
      <c r="BJ451" s="67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105"/>
      <c r="BW451" s="105"/>
      <c r="BX451" s="122"/>
      <c r="BY451" s="66"/>
    </row>
    <row r="452" spans="2:77" ht="15.75" customHeight="1">
      <c r="B452" s="66"/>
      <c r="C452" s="105"/>
      <c r="D452" s="66"/>
      <c r="E452" s="105"/>
      <c r="F452" s="66"/>
      <c r="G452" s="66"/>
      <c r="H452" s="66"/>
      <c r="I452" s="66"/>
      <c r="J452" s="66"/>
      <c r="K452" s="66"/>
      <c r="L452" s="14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G452" s="66"/>
      <c r="BH452" s="66"/>
      <c r="BI452" s="66"/>
      <c r="BJ452" s="67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105"/>
      <c r="BW452" s="105"/>
      <c r="BX452" s="122"/>
      <c r="BY452" s="66"/>
    </row>
    <row r="453" spans="2:77" ht="15.75" customHeight="1">
      <c r="B453" s="66"/>
      <c r="C453" s="105"/>
      <c r="D453" s="66"/>
      <c r="E453" s="105"/>
      <c r="F453" s="66"/>
      <c r="G453" s="66"/>
      <c r="H453" s="66"/>
      <c r="I453" s="66"/>
      <c r="J453" s="66"/>
      <c r="K453" s="66"/>
      <c r="L453" s="14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G453" s="66"/>
      <c r="BH453" s="66"/>
      <c r="BI453" s="66"/>
      <c r="BJ453" s="67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105"/>
      <c r="BW453" s="105"/>
      <c r="BX453" s="122"/>
      <c r="BY453" s="66"/>
    </row>
    <row r="454" spans="2:77" ht="15.75" customHeight="1">
      <c r="B454" s="66"/>
      <c r="C454" s="105"/>
      <c r="D454" s="66"/>
      <c r="E454" s="105"/>
      <c r="F454" s="66"/>
      <c r="G454" s="66"/>
      <c r="H454" s="66"/>
      <c r="I454" s="66"/>
      <c r="J454" s="66"/>
      <c r="K454" s="66"/>
      <c r="L454" s="14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G454" s="66"/>
      <c r="BH454" s="66"/>
      <c r="BI454" s="66"/>
      <c r="BJ454" s="67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105"/>
      <c r="BW454" s="105"/>
      <c r="BX454" s="122"/>
      <c r="BY454" s="66"/>
    </row>
    <row r="455" spans="2:77" ht="15.75" customHeight="1">
      <c r="B455" s="66"/>
      <c r="C455" s="105"/>
      <c r="D455" s="66"/>
      <c r="E455" s="105"/>
      <c r="F455" s="66"/>
      <c r="G455" s="66"/>
      <c r="H455" s="66"/>
      <c r="I455" s="66"/>
      <c r="J455" s="66"/>
      <c r="K455" s="66"/>
      <c r="L455" s="14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G455" s="66"/>
      <c r="BH455" s="66"/>
      <c r="BI455" s="66"/>
      <c r="BJ455" s="67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105"/>
      <c r="BW455" s="105"/>
      <c r="BX455" s="122"/>
      <c r="BY455" s="66"/>
    </row>
    <row r="456" spans="2:77" ht="15.75" customHeight="1">
      <c r="B456" s="66"/>
      <c r="C456" s="105"/>
      <c r="D456" s="66"/>
      <c r="E456" s="105"/>
      <c r="F456" s="66"/>
      <c r="G456" s="66"/>
      <c r="H456" s="66"/>
      <c r="I456" s="66"/>
      <c r="J456" s="66"/>
      <c r="K456" s="66"/>
      <c r="L456" s="14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G456" s="66"/>
      <c r="BH456" s="66"/>
      <c r="BI456" s="66"/>
      <c r="BJ456" s="67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105"/>
      <c r="BW456" s="105"/>
      <c r="BX456" s="122"/>
      <c r="BY456" s="66"/>
    </row>
    <row r="457" spans="2:77" ht="15.75" customHeight="1">
      <c r="B457" s="66"/>
      <c r="C457" s="105"/>
      <c r="D457" s="66"/>
      <c r="E457" s="105"/>
      <c r="F457" s="66"/>
      <c r="G457" s="66"/>
      <c r="H457" s="66"/>
      <c r="I457" s="66"/>
      <c r="J457" s="66"/>
      <c r="K457" s="66"/>
      <c r="L457" s="14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G457" s="66"/>
      <c r="BH457" s="66"/>
      <c r="BI457" s="66"/>
      <c r="BJ457" s="67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105"/>
      <c r="BW457" s="105"/>
      <c r="BX457" s="122"/>
      <c r="BY457" s="66"/>
    </row>
    <row r="458" spans="2:77" ht="15.75" customHeight="1">
      <c r="B458" s="66"/>
      <c r="C458" s="105"/>
      <c r="D458" s="66"/>
      <c r="E458" s="105"/>
      <c r="F458" s="66"/>
      <c r="G458" s="66"/>
      <c r="H458" s="66"/>
      <c r="I458" s="66"/>
      <c r="J458" s="66"/>
      <c r="K458" s="66"/>
      <c r="L458" s="14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G458" s="66"/>
      <c r="BH458" s="66"/>
      <c r="BI458" s="66"/>
      <c r="BJ458" s="67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105"/>
      <c r="BW458" s="105"/>
      <c r="BX458" s="122"/>
      <c r="BY458" s="66"/>
    </row>
    <row r="459" spans="2:77" ht="15.75" customHeight="1">
      <c r="B459" s="66"/>
      <c r="C459" s="105"/>
      <c r="D459" s="66"/>
      <c r="E459" s="105"/>
      <c r="F459" s="66"/>
      <c r="G459" s="66"/>
      <c r="H459" s="66"/>
      <c r="I459" s="66"/>
      <c r="J459" s="66"/>
      <c r="K459" s="66"/>
      <c r="L459" s="14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G459" s="66"/>
      <c r="BH459" s="66"/>
      <c r="BI459" s="66"/>
      <c r="BJ459" s="67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105"/>
      <c r="BW459" s="105"/>
      <c r="BX459" s="122"/>
      <c r="BY459" s="66"/>
    </row>
    <row r="460" spans="2:77" ht="15.75" customHeight="1">
      <c r="B460" s="66"/>
      <c r="C460" s="105"/>
      <c r="D460" s="66"/>
      <c r="E460" s="105"/>
      <c r="F460" s="66"/>
      <c r="G460" s="66"/>
      <c r="H460" s="66"/>
      <c r="I460" s="66"/>
      <c r="J460" s="66"/>
      <c r="K460" s="66"/>
      <c r="L460" s="14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G460" s="66"/>
      <c r="BH460" s="66"/>
      <c r="BI460" s="66"/>
      <c r="BJ460" s="67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105"/>
      <c r="BW460" s="105"/>
      <c r="BX460" s="122"/>
      <c r="BY460" s="66"/>
    </row>
    <row r="461" spans="2:77" ht="15.75" customHeight="1">
      <c r="B461" s="66"/>
      <c r="C461" s="105"/>
      <c r="D461" s="66"/>
      <c r="E461" s="105"/>
      <c r="F461" s="66"/>
      <c r="G461" s="66"/>
      <c r="H461" s="66"/>
      <c r="I461" s="66"/>
      <c r="J461" s="66"/>
      <c r="K461" s="66"/>
      <c r="L461" s="14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G461" s="66"/>
      <c r="BH461" s="66"/>
      <c r="BI461" s="66"/>
      <c r="BJ461" s="67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105"/>
      <c r="BW461" s="105"/>
      <c r="BX461" s="122"/>
      <c r="BY461" s="66"/>
    </row>
    <row r="462" spans="2:77" ht="15.75" customHeight="1">
      <c r="B462" s="66"/>
      <c r="C462" s="105"/>
      <c r="D462" s="66"/>
      <c r="E462" s="105"/>
      <c r="F462" s="66"/>
      <c r="G462" s="66"/>
      <c r="H462" s="66"/>
      <c r="I462" s="66"/>
      <c r="J462" s="66"/>
      <c r="K462" s="66"/>
      <c r="L462" s="14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G462" s="66"/>
      <c r="BH462" s="66"/>
      <c r="BI462" s="66"/>
      <c r="BJ462" s="67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105"/>
      <c r="BW462" s="105"/>
      <c r="BX462" s="122"/>
      <c r="BY462" s="66"/>
    </row>
    <row r="463" spans="2:77" ht="15.75" customHeight="1">
      <c r="B463" s="66"/>
      <c r="C463" s="105"/>
      <c r="D463" s="66"/>
      <c r="E463" s="105"/>
      <c r="F463" s="66"/>
      <c r="G463" s="66"/>
      <c r="H463" s="66"/>
      <c r="I463" s="66"/>
      <c r="J463" s="66"/>
      <c r="K463" s="66"/>
      <c r="L463" s="14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G463" s="66"/>
      <c r="BH463" s="66"/>
      <c r="BI463" s="66"/>
      <c r="BJ463" s="67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105"/>
      <c r="BW463" s="105"/>
      <c r="BX463" s="122"/>
      <c r="BY463" s="66"/>
    </row>
    <row r="464" spans="2:77" ht="15.75" customHeight="1">
      <c r="B464" s="66"/>
      <c r="C464" s="105"/>
      <c r="D464" s="66"/>
      <c r="E464" s="105"/>
      <c r="F464" s="66"/>
      <c r="G464" s="66"/>
      <c r="H464" s="66"/>
      <c r="I464" s="66"/>
      <c r="J464" s="66"/>
      <c r="K464" s="66"/>
      <c r="L464" s="14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G464" s="66"/>
      <c r="BH464" s="66"/>
      <c r="BI464" s="66"/>
      <c r="BJ464" s="67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105"/>
      <c r="BW464" s="105"/>
      <c r="BX464" s="122"/>
      <c r="BY464" s="66"/>
    </row>
    <row r="465" spans="2:77" ht="15.75" customHeight="1">
      <c r="B465" s="66"/>
      <c r="C465" s="105"/>
      <c r="D465" s="66"/>
      <c r="E465" s="105"/>
      <c r="F465" s="66"/>
      <c r="G465" s="66"/>
      <c r="H465" s="66"/>
      <c r="I465" s="66"/>
      <c r="J465" s="66"/>
      <c r="K465" s="66"/>
      <c r="L465" s="14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G465" s="66"/>
      <c r="BH465" s="66"/>
      <c r="BI465" s="66"/>
      <c r="BJ465" s="67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105"/>
      <c r="BW465" s="105"/>
      <c r="BX465" s="122"/>
      <c r="BY465" s="66"/>
    </row>
    <row r="466" spans="2:77" ht="15.75" customHeight="1">
      <c r="B466" s="66"/>
      <c r="C466" s="105"/>
      <c r="D466" s="66"/>
      <c r="E466" s="105"/>
      <c r="F466" s="66"/>
      <c r="G466" s="66"/>
      <c r="H466" s="66"/>
      <c r="I466" s="66"/>
      <c r="J466" s="66"/>
      <c r="K466" s="66"/>
      <c r="L466" s="14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G466" s="66"/>
      <c r="BH466" s="66"/>
      <c r="BI466" s="66"/>
      <c r="BJ466" s="67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105"/>
      <c r="BW466" s="105"/>
      <c r="BX466" s="122"/>
      <c r="BY466" s="66"/>
    </row>
    <row r="467" spans="2:77" ht="15.75" customHeight="1">
      <c r="B467" s="66"/>
      <c r="C467" s="105"/>
      <c r="D467" s="66"/>
      <c r="E467" s="105"/>
      <c r="F467" s="66"/>
      <c r="G467" s="66"/>
      <c r="H467" s="66"/>
      <c r="I467" s="66"/>
      <c r="J467" s="66"/>
      <c r="K467" s="66"/>
      <c r="L467" s="14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G467" s="66"/>
      <c r="BH467" s="66"/>
      <c r="BI467" s="66"/>
      <c r="BJ467" s="67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105"/>
      <c r="BW467" s="105"/>
      <c r="BX467" s="122"/>
      <c r="BY467" s="66"/>
    </row>
    <row r="468" spans="2:77" ht="15.75" customHeight="1">
      <c r="B468" s="66"/>
      <c r="C468" s="105"/>
      <c r="D468" s="66"/>
      <c r="E468" s="105"/>
      <c r="F468" s="66"/>
      <c r="G468" s="66"/>
      <c r="H468" s="66"/>
      <c r="I468" s="66"/>
      <c r="J468" s="66"/>
      <c r="K468" s="66"/>
      <c r="L468" s="14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G468" s="66"/>
      <c r="BH468" s="66"/>
      <c r="BI468" s="66"/>
      <c r="BJ468" s="67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105"/>
      <c r="BW468" s="105"/>
      <c r="BX468" s="122"/>
      <c r="BY468" s="66"/>
    </row>
    <row r="469" spans="2:77" ht="15.75" customHeight="1">
      <c r="B469" s="66"/>
      <c r="C469" s="105"/>
      <c r="D469" s="66"/>
      <c r="E469" s="105"/>
      <c r="F469" s="66"/>
      <c r="G469" s="66"/>
      <c r="H469" s="66"/>
      <c r="I469" s="66"/>
      <c r="J469" s="66"/>
      <c r="K469" s="66"/>
      <c r="L469" s="14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G469" s="66"/>
      <c r="BH469" s="66"/>
      <c r="BI469" s="66"/>
      <c r="BJ469" s="67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105"/>
      <c r="BW469" s="105"/>
      <c r="BX469" s="122"/>
      <c r="BY469" s="66"/>
    </row>
    <row r="470" spans="2:77" ht="15.75" customHeight="1">
      <c r="B470" s="66"/>
      <c r="C470" s="105"/>
      <c r="D470" s="66"/>
      <c r="E470" s="105"/>
      <c r="F470" s="66"/>
      <c r="G470" s="66"/>
      <c r="H470" s="66"/>
      <c r="I470" s="66"/>
      <c r="J470" s="66"/>
      <c r="K470" s="66"/>
      <c r="L470" s="14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G470" s="66"/>
      <c r="BH470" s="66"/>
      <c r="BI470" s="66"/>
      <c r="BJ470" s="67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105"/>
      <c r="BW470" s="105"/>
      <c r="BX470" s="122"/>
      <c r="BY470" s="66"/>
    </row>
    <row r="471" spans="2:77" ht="15.75" customHeight="1">
      <c r="B471" s="66"/>
      <c r="C471" s="105"/>
      <c r="D471" s="66"/>
      <c r="E471" s="105"/>
      <c r="F471" s="66"/>
      <c r="G471" s="66"/>
      <c r="H471" s="66"/>
      <c r="I471" s="66"/>
      <c r="J471" s="66"/>
      <c r="K471" s="66"/>
      <c r="L471" s="14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G471" s="66"/>
      <c r="BH471" s="66"/>
      <c r="BI471" s="66"/>
      <c r="BJ471" s="67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105"/>
      <c r="BW471" s="105"/>
      <c r="BX471" s="122"/>
      <c r="BY471" s="66"/>
    </row>
    <row r="472" spans="2:77" ht="15.75" customHeight="1">
      <c r="B472" s="66"/>
      <c r="C472" s="105"/>
      <c r="D472" s="66"/>
      <c r="E472" s="105"/>
      <c r="F472" s="66"/>
      <c r="G472" s="66"/>
      <c r="H472" s="66"/>
      <c r="I472" s="66"/>
      <c r="J472" s="66"/>
      <c r="K472" s="66"/>
      <c r="L472" s="14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G472" s="66"/>
      <c r="BH472" s="66"/>
      <c r="BI472" s="66"/>
      <c r="BJ472" s="67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105"/>
      <c r="BW472" s="105"/>
      <c r="BX472" s="122"/>
      <c r="BY472" s="66"/>
    </row>
    <row r="473" spans="2:77" ht="15.75" customHeight="1">
      <c r="B473" s="66"/>
      <c r="C473" s="105"/>
      <c r="D473" s="66"/>
      <c r="E473" s="105"/>
      <c r="F473" s="66"/>
      <c r="G473" s="66"/>
      <c r="H473" s="66"/>
      <c r="I473" s="66"/>
      <c r="J473" s="66"/>
      <c r="K473" s="66"/>
      <c r="L473" s="14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G473" s="66"/>
      <c r="BH473" s="66"/>
      <c r="BI473" s="66"/>
      <c r="BJ473" s="67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105"/>
      <c r="BW473" s="105"/>
      <c r="BX473" s="122"/>
      <c r="BY473" s="66"/>
    </row>
    <row r="474" spans="2:77" ht="15.75" customHeight="1">
      <c r="B474" s="66"/>
      <c r="C474" s="105"/>
      <c r="D474" s="66"/>
      <c r="E474" s="105"/>
      <c r="F474" s="66"/>
      <c r="G474" s="66"/>
      <c r="H474" s="66"/>
      <c r="I474" s="66"/>
      <c r="J474" s="66"/>
      <c r="K474" s="66"/>
      <c r="L474" s="14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G474" s="66"/>
      <c r="BH474" s="66"/>
      <c r="BI474" s="66"/>
      <c r="BJ474" s="67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105"/>
      <c r="BW474" s="105"/>
      <c r="BX474" s="122"/>
      <c r="BY474" s="66"/>
    </row>
    <row r="475" spans="2:77" ht="15.75" customHeight="1">
      <c r="B475" s="66"/>
      <c r="C475" s="105"/>
      <c r="D475" s="66"/>
      <c r="E475" s="105"/>
      <c r="F475" s="66"/>
      <c r="G475" s="66"/>
      <c r="H475" s="66"/>
      <c r="I475" s="66"/>
      <c r="J475" s="66"/>
      <c r="K475" s="66"/>
      <c r="L475" s="14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G475" s="66"/>
      <c r="BH475" s="66"/>
      <c r="BI475" s="66"/>
      <c r="BJ475" s="67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105"/>
      <c r="BW475" s="105"/>
      <c r="BX475" s="122"/>
      <c r="BY475" s="66"/>
    </row>
    <row r="476" spans="2:77" ht="15.75" customHeight="1">
      <c r="B476" s="66"/>
      <c r="C476" s="105"/>
      <c r="D476" s="66"/>
      <c r="E476" s="105"/>
      <c r="F476" s="66"/>
      <c r="G476" s="66"/>
      <c r="H476" s="66"/>
      <c r="I476" s="66"/>
      <c r="J476" s="66"/>
      <c r="K476" s="66"/>
      <c r="L476" s="14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G476" s="66"/>
      <c r="BH476" s="66"/>
      <c r="BI476" s="66"/>
      <c r="BJ476" s="67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105"/>
      <c r="BW476" s="105"/>
      <c r="BX476" s="122"/>
      <c r="BY476" s="66"/>
    </row>
    <row r="477" spans="2:77" ht="15.75" customHeight="1">
      <c r="B477" s="66"/>
      <c r="C477" s="105"/>
      <c r="D477" s="66"/>
      <c r="E477" s="105"/>
      <c r="F477" s="66"/>
      <c r="G477" s="66"/>
      <c r="H477" s="66"/>
      <c r="I477" s="66"/>
      <c r="J477" s="66"/>
      <c r="K477" s="66"/>
      <c r="L477" s="14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G477" s="66"/>
      <c r="BH477" s="66"/>
      <c r="BI477" s="66"/>
      <c r="BJ477" s="67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105"/>
      <c r="BW477" s="105"/>
      <c r="BX477" s="122"/>
      <c r="BY477" s="66"/>
    </row>
    <row r="478" spans="2:77" ht="15.75" customHeight="1">
      <c r="B478" s="66"/>
      <c r="C478" s="105"/>
      <c r="D478" s="66"/>
      <c r="E478" s="105"/>
      <c r="F478" s="66"/>
      <c r="G478" s="66"/>
      <c r="H478" s="66"/>
      <c r="I478" s="66"/>
      <c r="J478" s="66"/>
      <c r="K478" s="66"/>
      <c r="L478" s="14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G478" s="66"/>
      <c r="BH478" s="66"/>
      <c r="BI478" s="66"/>
      <c r="BJ478" s="67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105"/>
      <c r="BW478" s="105"/>
      <c r="BX478" s="122"/>
      <c r="BY478" s="66"/>
    </row>
    <row r="479" spans="2:77" ht="15.75" customHeight="1">
      <c r="B479" s="66"/>
      <c r="C479" s="105"/>
      <c r="D479" s="66"/>
      <c r="E479" s="105"/>
      <c r="F479" s="66"/>
      <c r="G479" s="66"/>
      <c r="H479" s="66"/>
      <c r="I479" s="66"/>
      <c r="J479" s="66"/>
      <c r="K479" s="66"/>
      <c r="L479" s="14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G479" s="66"/>
      <c r="BH479" s="66"/>
      <c r="BI479" s="66"/>
      <c r="BJ479" s="67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105"/>
      <c r="BW479" s="105"/>
      <c r="BX479" s="122"/>
      <c r="BY479" s="66"/>
    </row>
    <row r="480" spans="2:77" ht="15.75" customHeight="1">
      <c r="B480" s="66"/>
      <c r="C480" s="105"/>
      <c r="D480" s="66"/>
      <c r="E480" s="105"/>
      <c r="F480" s="66"/>
      <c r="G480" s="66"/>
      <c r="H480" s="66"/>
      <c r="I480" s="66"/>
      <c r="J480" s="66"/>
      <c r="K480" s="66"/>
      <c r="L480" s="14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G480" s="66"/>
      <c r="BH480" s="66"/>
      <c r="BI480" s="66"/>
      <c r="BJ480" s="67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105"/>
      <c r="BW480" s="105"/>
      <c r="BX480" s="122"/>
      <c r="BY480" s="66"/>
    </row>
    <row r="481" spans="2:77" ht="15.75" customHeight="1">
      <c r="B481" s="66"/>
      <c r="C481" s="105"/>
      <c r="D481" s="66"/>
      <c r="E481" s="105"/>
      <c r="F481" s="66"/>
      <c r="G481" s="66"/>
      <c r="H481" s="66"/>
      <c r="I481" s="66"/>
      <c r="J481" s="66"/>
      <c r="K481" s="66"/>
      <c r="L481" s="14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G481" s="66"/>
      <c r="BH481" s="66"/>
      <c r="BI481" s="66"/>
      <c r="BJ481" s="67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105"/>
      <c r="BW481" s="105"/>
      <c r="BX481" s="122"/>
      <c r="BY481" s="66"/>
    </row>
    <row r="482" spans="2:77" ht="15.75" customHeight="1">
      <c r="B482" s="66"/>
      <c r="C482" s="105"/>
      <c r="D482" s="66"/>
      <c r="E482" s="105"/>
      <c r="F482" s="66"/>
      <c r="G482" s="66"/>
      <c r="H482" s="66"/>
      <c r="I482" s="66"/>
      <c r="J482" s="66"/>
      <c r="K482" s="66"/>
      <c r="L482" s="14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G482" s="66"/>
      <c r="BH482" s="66"/>
      <c r="BI482" s="66"/>
      <c r="BJ482" s="67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105"/>
      <c r="BW482" s="105"/>
      <c r="BX482" s="122"/>
      <c r="BY482" s="66"/>
    </row>
    <row r="483" spans="2:77" ht="15.75" customHeight="1">
      <c r="B483" s="66"/>
      <c r="C483" s="105"/>
      <c r="D483" s="66"/>
      <c r="E483" s="105"/>
      <c r="F483" s="66"/>
      <c r="G483" s="66"/>
      <c r="H483" s="66"/>
      <c r="I483" s="66"/>
      <c r="J483" s="66"/>
      <c r="K483" s="66"/>
      <c r="L483" s="14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G483" s="66"/>
      <c r="BH483" s="66"/>
      <c r="BI483" s="66"/>
      <c r="BJ483" s="67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105"/>
      <c r="BW483" s="105"/>
      <c r="BX483" s="122"/>
      <c r="BY483" s="66"/>
    </row>
    <row r="484" spans="2:77" ht="15.75" customHeight="1">
      <c r="B484" s="66"/>
      <c r="C484" s="105"/>
      <c r="D484" s="66"/>
      <c r="E484" s="105"/>
      <c r="F484" s="66"/>
      <c r="G484" s="66"/>
      <c r="H484" s="66"/>
      <c r="I484" s="66"/>
      <c r="J484" s="66"/>
      <c r="K484" s="66"/>
      <c r="L484" s="14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G484" s="66"/>
      <c r="BH484" s="66"/>
      <c r="BI484" s="66"/>
      <c r="BJ484" s="67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105"/>
      <c r="BW484" s="105"/>
      <c r="BX484" s="122"/>
      <c r="BY484" s="66"/>
    </row>
    <row r="485" spans="2:77" ht="15.75" customHeight="1">
      <c r="B485" s="66"/>
      <c r="C485" s="105"/>
      <c r="D485" s="66"/>
      <c r="E485" s="105"/>
      <c r="F485" s="66"/>
      <c r="G485" s="66"/>
      <c r="H485" s="66"/>
      <c r="I485" s="66"/>
      <c r="J485" s="66"/>
      <c r="K485" s="66"/>
      <c r="L485" s="14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G485" s="66"/>
      <c r="BH485" s="66"/>
      <c r="BI485" s="66"/>
      <c r="BJ485" s="67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105"/>
      <c r="BW485" s="105"/>
      <c r="BX485" s="122"/>
      <c r="BY485" s="66"/>
    </row>
    <row r="486" spans="2:77" ht="15.75" customHeight="1">
      <c r="B486" s="66"/>
      <c r="C486" s="105"/>
      <c r="D486" s="66"/>
      <c r="E486" s="105"/>
      <c r="F486" s="66"/>
      <c r="G486" s="66"/>
      <c r="H486" s="66"/>
      <c r="I486" s="66"/>
      <c r="J486" s="66"/>
      <c r="K486" s="66"/>
      <c r="L486" s="14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G486" s="66"/>
      <c r="BH486" s="66"/>
      <c r="BI486" s="66"/>
      <c r="BJ486" s="67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105"/>
      <c r="BW486" s="105"/>
      <c r="BX486" s="122"/>
      <c r="BY486" s="66"/>
    </row>
    <row r="487" spans="2:77" ht="15.75" customHeight="1">
      <c r="B487" s="66"/>
      <c r="C487" s="105"/>
      <c r="D487" s="66"/>
      <c r="E487" s="105"/>
      <c r="F487" s="66"/>
      <c r="G487" s="66"/>
      <c r="H487" s="66"/>
      <c r="I487" s="66"/>
      <c r="J487" s="66"/>
      <c r="K487" s="66"/>
      <c r="L487" s="14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G487" s="66"/>
      <c r="BH487" s="66"/>
      <c r="BI487" s="66"/>
      <c r="BJ487" s="67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105"/>
      <c r="BW487" s="105"/>
      <c r="BX487" s="122"/>
      <c r="BY487" s="66"/>
    </row>
    <row r="488" spans="2:77" ht="15.75" customHeight="1">
      <c r="B488" s="66"/>
      <c r="C488" s="105"/>
      <c r="D488" s="66"/>
      <c r="E488" s="105"/>
      <c r="F488" s="66"/>
      <c r="G488" s="66"/>
      <c r="H488" s="66"/>
      <c r="I488" s="66"/>
      <c r="J488" s="66"/>
      <c r="K488" s="66"/>
      <c r="L488" s="14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G488" s="66"/>
      <c r="BH488" s="66"/>
      <c r="BI488" s="66"/>
      <c r="BJ488" s="67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105"/>
      <c r="BW488" s="105"/>
      <c r="BX488" s="122"/>
      <c r="BY488" s="66"/>
    </row>
    <row r="489" spans="2:77" ht="15.75" customHeight="1">
      <c r="B489" s="66"/>
      <c r="C489" s="105"/>
      <c r="D489" s="66"/>
      <c r="E489" s="105"/>
      <c r="F489" s="66"/>
      <c r="G489" s="66"/>
      <c r="H489" s="66"/>
      <c r="I489" s="66"/>
      <c r="J489" s="66"/>
      <c r="K489" s="66"/>
      <c r="L489" s="14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G489" s="66"/>
      <c r="BH489" s="66"/>
      <c r="BI489" s="66"/>
      <c r="BJ489" s="67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105"/>
      <c r="BW489" s="105"/>
      <c r="BX489" s="122"/>
      <c r="BY489" s="66"/>
    </row>
    <row r="490" spans="2:77" ht="15.75" customHeight="1">
      <c r="B490" s="66"/>
      <c r="C490" s="105"/>
      <c r="D490" s="66"/>
      <c r="E490" s="105"/>
      <c r="F490" s="66"/>
      <c r="G490" s="66"/>
      <c r="H490" s="66"/>
      <c r="I490" s="66"/>
      <c r="J490" s="66"/>
      <c r="K490" s="66"/>
      <c r="L490" s="14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G490" s="66"/>
      <c r="BH490" s="66"/>
      <c r="BI490" s="66"/>
      <c r="BJ490" s="67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105"/>
      <c r="BW490" s="105"/>
      <c r="BX490" s="122"/>
      <c r="BY490" s="66"/>
    </row>
    <row r="491" spans="2:77" ht="15.75" customHeight="1">
      <c r="B491" s="66"/>
      <c r="C491" s="105"/>
      <c r="D491" s="66"/>
      <c r="E491" s="105"/>
      <c r="F491" s="66"/>
      <c r="G491" s="66"/>
      <c r="H491" s="66"/>
      <c r="I491" s="66"/>
      <c r="J491" s="66"/>
      <c r="K491" s="66"/>
      <c r="L491" s="14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G491" s="66"/>
      <c r="BH491" s="66"/>
      <c r="BI491" s="66"/>
      <c r="BJ491" s="67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105"/>
      <c r="BW491" s="105"/>
      <c r="BX491" s="122"/>
      <c r="BY491" s="66"/>
    </row>
    <row r="492" spans="2:77" ht="15.75" customHeight="1">
      <c r="B492" s="66"/>
      <c r="C492" s="105"/>
      <c r="D492" s="66"/>
      <c r="E492" s="105"/>
      <c r="F492" s="66"/>
      <c r="G492" s="66"/>
      <c r="H492" s="66"/>
      <c r="I492" s="66"/>
      <c r="J492" s="66"/>
      <c r="K492" s="66"/>
      <c r="L492" s="14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G492" s="66"/>
      <c r="BH492" s="66"/>
      <c r="BI492" s="66"/>
      <c r="BJ492" s="67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105"/>
      <c r="BW492" s="105"/>
      <c r="BX492" s="122"/>
      <c r="BY492" s="66"/>
    </row>
    <row r="493" spans="2:77" ht="15.75" customHeight="1">
      <c r="B493" s="66"/>
      <c r="C493" s="105"/>
      <c r="D493" s="66"/>
      <c r="E493" s="105"/>
      <c r="F493" s="66"/>
      <c r="G493" s="66"/>
      <c r="H493" s="66"/>
      <c r="I493" s="66"/>
      <c r="J493" s="66"/>
      <c r="K493" s="66"/>
      <c r="L493" s="14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G493" s="66"/>
      <c r="BH493" s="66"/>
      <c r="BI493" s="66"/>
      <c r="BJ493" s="67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105"/>
      <c r="BW493" s="105"/>
      <c r="BX493" s="122"/>
      <c r="BY493" s="66"/>
    </row>
    <row r="494" spans="2:77" ht="15.75" customHeight="1">
      <c r="B494" s="66"/>
      <c r="C494" s="105"/>
      <c r="D494" s="66"/>
      <c r="E494" s="105"/>
      <c r="F494" s="66"/>
      <c r="G494" s="66"/>
      <c r="H494" s="66"/>
      <c r="I494" s="66"/>
      <c r="J494" s="66"/>
      <c r="K494" s="66"/>
      <c r="L494" s="14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G494" s="66"/>
      <c r="BH494" s="66"/>
      <c r="BI494" s="66"/>
      <c r="BJ494" s="67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105"/>
      <c r="BW494" s="105"/>
      <c r="BX494" s="122"/>
      <c r="BY494" s="66"/>
    </row>
    <row r="495" spans="2:77" ht="15.75" customHeight="1">
      <c r="B495" s="66"/>
      <c r="C495" s="105"/>
      <c r="D495" s="66"/>
      <c r="E495" s="105"/>
      <c r="F495" s="66"/>
      <c r="G495" s="66"/>
      <c r="H495" s="66"/>
      <c r="I495" s="66"/>
      <c r="J495" s="66"/>
      <c r="K495" s="66"/>
      <c r="L495" s="14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G495" s="66"/>
      <c r="BH495" s="66"/>
      <c r="BI495" s="66"/>
      <c r="BJ495" s="67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105"/>
      <c r="BW495" s="105"/>
      <c r="BX495" s="122"/>
      <c r="BY495" s="66"/>
    </row>
    <row r="496" spans="2:77" ht="15.75" customHeight="1">
      <c r="B496" s="66"/>
      <c r="C496" s="105"/>
      <c r="D496" s="66"/>
      <c r="E496" s="105"/>
      <c r="F496" s="66"/>
      <c r="G496" s="66"/>
      <c r="H496" s="66"/>
      <c r="I496" s="66"/>
      <c r="J496" s="66"/>
      <c r="K496" s="66"/>
      <c r="L496" s="14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G496" s="66"/>
      <c r="BH496" s="66"/>
      <c r="BI496" s="66"/>
      <c r="BJ496" s="67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105"/>
      <c r="BW496" s="105"/>
      <c r="BX496" s="122"/>
      <c r="BY496" s="66"/>
    </row>
    <row r="497" spans="2:77" ht="15.75" customHeight="1">
      <c r="B497" s="66"/>
      <c r="C497" s="105"/>
      <c r="D497" s="66"/>
      <c r="E497" s="105"/>
      <c r="F497" s="66"/>
      <c r="G497" s="66"/>
      <c r="H497" s="66"/>
      <c r="I497" s="66"/>
      <c r="J497" s="66"/>
      <c r="K497" s="66"/>
      <c r="L497" s="14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G497" s="66"/>
      <c r="BH497" s="66"/>
      <c r="BI497" s="66"/>
      <c r="BJ497" s="67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105"/>
      <c r="BW497" s="105"/>
      <c r="BX497" s="122"/>
      <c r="BY497" s="66"/>
    </row>
    <row r="498" spans="2:77" ht="15.75" customHeight="1">
      <c r="B498" s="66"/>
      <c r="C498" s="105"/>
      <c r="D498" s="66"/>
      <c r="E498" s="105"/>
      <c r="F498" s="66"/>
      <c r="G498" s="66"/>
      <c r="H498" s="66"/>
      <c r="I498" s="66"/>
      <c r="J498" s="66"/>
      <c r="K498" s="66"/>
      <c r="L498" s="14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G498" s="66"/>
      <c r="BH498" s="66"/>
      <c r="BI498" s="66"/>
      <c r="BJ498" s="67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105"/>
      <c r="BW498" s="105"/>
      <c r="BX498" s="122"/>
      <c r="BY498" s="66"/>
    </row>
    <row r="499" spans="2:77" ht="15.75" customHeight="1">
      <c r="B499" s="66"/>
      <c r="C499" s="105"/>
      <c r="D499" s="66"/>
      <c r="E499" s="105"/>
      <c r="F499" s="66"/>
      <c r="G499" s="66"/>
      <c r="H499" s="66"/>
      <c r="I499" s="66"/>
      <c r="J499" s="66"/>
      <c r="K499" s="66"/>
      <c r="L499" s="14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G499" s="66"/>
      <c r="BH499" s="66"/>
      <c r="BI499" s="66"/>
      <c r="BJ499" s="67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105"/>
      <c r="BW499" s="105"/>
      <c r="BX499" s="122"/>
      <c r="BY499" s="66"/>
    </row>
    <row r="500" spans="2:77" ht="15.75" customHeight="1">
      <c r="B500" s="66"/>
      <c r="C500" s="105"/>
      <c r="D500" s="66"/>
      <c r="E500" s="105"/>
      <c r="F500" s="66"/>
      <c r="G500" s="66"/>
      <c r="H500" s="66"/>
      <c r="I500" s="66"/>
      <c r="J500" s="66"/>
      <c r="K500" s="66"/>
      <c r="L500" s="14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G500" s="66"/>
      <c r="BH500" s="66"/>
      <c r="BI500" s="66"/>
      <c r="BJ500" s="67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105"/>
      <c r="BW500" s="105"/>
      <c r="BX500" s="122"/>
      <c r="BY500" s="66"/>
    </row>
    <row r="501" spans="2:77" ht="15.75" customHeight="1">
      <c r="B501" s="66"/>
      <c r="C501" s="105"/>
      <c r="D501" s="66"/>
      <c r="E501" s="105"/>
      <c r="F501" s="66"/>
      <c r="G501" s="66"/>
      <c r="H501" s="66"/>
      <c r="I501" s="66"/>
      <c r="J501" s="66"/>
      <c r="K501" s="66"/>
      <c r="L501" s="14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G501" s="66"/>
      <c r="BH501" s="66"/>
      <c r="BI501" s="66"/>
      <c r="BJ501" s="67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105"/>
      <c r="BW501" s="105"/>
      <c r="BX501" s="122"/>
      <c r="BY501" s="66"/>
    </row>
    <row r="502" spans="2:77" ht="15.75" customHeight="1">
      <c r="B502" s="66"/>
      <c r="C502" s="105"/>
      <c r="D502" s="66"/>
      <c r="E502" s="105"/>
      <c r="F502" s="66"/>
      <c r="G502" s="66"/>
      <c r="H502" s="66"/>
      <c r="I502" s="66"/>
      <c r="J502" s="66"/>
      <c r="K502" s="66"/>
      <c r="L502" s="14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G502" s="66"/>
      <c r="BH502" s="66"/>
      <c r="BI502" s="66"/>
      <c r="BJ502" s="67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105"/>
      <c r="BW502" s="105"/>
      <c r="BX502" s="122"/>
      <c r="BY502" s="66"/>
    </row>
    <row r="503" spans="2:77" ht="15.75" customHeight="1">
      <c r="B503" s="66"/>
      <c r="C503" s="105"/>
      <c r="D503" s="66"/>
      <c r="E503" s="105"/>
      <c r="F503" s="66"/>
      <c r="G503" s="66"/>
      <c r="H503" s="66"/>
      <c r="I503" s="66"/>
      <c r="J503" s="66"/>
      <c r="K503" s="66"/>
      <c r="L503" s="14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G503" s="66"/>
      <c r="BH503" s="66"/>
      <c r="BI503" s="66"/>
      <c r="BJ503" s="67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105"/>
      <c r="BW503" s="105"/>
      <c r="BX503" s="122"/>
      <c r="BY503" s="66"/>
    </row>
    <row r="504" spans="2:77" ht="15.75" customHeight="1">
      <c r="B504" s="66"/>
      <c r="C504" s="105"/>
      <c r="D504" s="66"/>
      <c r="E504" s="105"/>
      <c r="F504" s="66"/>
      <c r="G504" s="66"/>
      <c r="H504" s="66"/>
      <c r="I504" s="66"/>
      <c r="J504" s="66"/>
      <c r="K504" s="66"/>
      <c r="L504" s="14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G504" s="66"/>
      <c r="BH504" s="66"/>
      <c r="BI504" s="66"/>
      <c r="BJ504" s="67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105"/>
      <c r="BW504" s="105"/>
      <c r="BX504" s="122"/>
      <c r="BY504" s="66"/>
    </row>
    <row r="505" spans="2:77" ht="15.75" customHeight="1">
      <c r="B505" s="66"/>
      <c r="C505" s="105"/>
      <c r="D505" s="66"/>
      <c r="E505" s="105"/>
      <c r="F505" s="66"/>
      <c r="G505" s="66"/>
      <c r="H505" s="66"/>
      <c r="I505" s="66"/>
      <c r="J505" s="66"/>
      <c r="K505" s="66"/>
      <c r="L505" s="14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G505" s="66"/>
      <c r="BH505" s="66"/>
      <c r="BI505" s="66"/>
      <c r="BJ505" s="67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105"/>
      <c r="BW505" s="105"/>
      <c r="BX505" s="122"/>
      <c r="BY505" s="66"/>
    </row>
    <row r="506" spans="2:77" ht="15.75" customHeight="1">
      <c r="B506" s="66"/>
      <c r="C506" s="105"/>
      <c r="D506" s="66"/>
      <c r="E506" s="105"/>
      <c r="F506" s="66"/>
      <c r="G506" s="66"/>
      <c r="H506" s="66"/>
      <c r="I506" s="66"/>
      <c r="J506" s="66"/>
      <c r="K506" s="66"/>
      <c r="L506" s="14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G506" s="66"/>
      <c r="BH506" s="66"/>
      <c r="BI506" s="66"/>
      <c r="BJ506" s="67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105"/>
      <c r="BW506" s="105"/>
      <c r="BX506" s="122"/>
      <c r="BY506" s="66"/>
    </row>
    <row r="507" spans="2:77" ht="15.75" customHeight="1">
      <c r="B507" s="66"/>
      <c r="C507" s="105"/>
      <c r="D507" s="66"/>
      <c r="E507" s="105"/>
      <c r="F507" s="66"/>
      <c r="G507" s="66"/>
      <c r="H507" s="66"/>
      <c r="I507" s="66"/>
      <c r="J507" s="66"/>
      <c r="K507" s="66"/>
      <c r="L507" s="14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G507" s="66"/>
      <c r="BH507" s="66"/>
      <c r="BI507" s="66"/>
      <c r="BJ507" s="67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105"/>
      <c r="BW507" s="105"/>
      <c r="BX507" s="122"/>
      <c r="BY507" s="66"/>
    </row>
    <row r="508" spans="2:77" ht="15.75" customHeight="1">
      <c r="B508" s="66"/>
      <c r="C508" s="105"/>
      <c r="D508" s="66"/>
      <c r="E508" s="105"/>
      <c r="F508" s="66"/>
      <c r="G508" s="66"/>
      <c r="H508" s="66"/>
      <c r="I508" s="66"/>
      <c r="J508" s="66"/>
      <c r="K508" s="66"/>
      <c r="L508" s="14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G508" s="66"/>
      <c r="BH508" s="66"/>
      <c r="BI508" s="66"/>
      <c r="BJ508" s="67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105"/>
      <c r="BW508" s="105"/>
      <c r="BX508" s="122"/>
      <c r="BY508" s="66"/>
    </row>
    <row r="509" spans="2:77" ht="15.75" customHeight="1">
      <c r="B509" s="66"/>
      <c r="C509" s="105"/>
      <c r="D509" s="66"/>
      <c r="E509" s="105"/>
      <c r="F509" s="66"/>
      <c r="G509" s="66"/>
      <c r="H509" s="66"/>
      <c r="I509" s="66"/>
      <c r="J509" s="66"/>
      <c r="K509" s="66"/>
      <c r="L509" s="14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G509" s="66"/>
      <c r="BH509" s="66"/>
      <c r="BI509" s="66"/>
      <c r="BJ509" s="67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105"/>
      <c r="BW509" s="105"/>
      <c r="BX509" s="122"/>
      <c r="BY509" s="66"/>
    </row>
    <row r="510" spans="2:77" ht="15.75" customHeight="1">
      <c r="B510" s="66"/>
      <c r="C510" s="105"/>
      <c r="D510" s="66"/>
      <c r="E510" s="105"/>
      <c r="F510" s="66"/>
      <c r="G510" s="66"/>
      <c r="H510" s="66"/>
      <c r="I510" s="66"/>
      <c r="J510" s="66"/>
      <c r="K510" s="66"/>
      <c r="L510" s="14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G510" s="66"/>
      <c r="BH510" s="66"/>
      <c r="BI510" s="66"/>
      <c r="BJ510" s="67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105"/>
      <c r="BW510" s="105"/>
      <c r="BX510" s="122"/>
      <c r="BY510" s="66"/>
    </row>
    <row r="511" spans="2:77" ht="15.75" customHeight="1">
      <c r="B511" s="66"/>
      <c r="C511" s="105"/>
      <c r="D511" s="66"/>
      <c r="E511" s="105"/>
      <c r="F511" s="66"/>
      <c r="G511" s="66"/>
      <c r="H511" s="66"/>
      <c r="I511" s="66"/>
      <c r="J511" s="66"/>
      <c r="K511" s="66"/>
      <c r="L511" s="14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G511" s="66"/>
      <c r="BH511" s="66"/>
      <c r="BI511" s="66"/>
      <c r="BJ511" s="67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105"/>
      <c r="BW511" s="105"/>
      <c r="BX511" s="122"/>
      <c r="BY511" s="66"/>
    </row>
    <row r="512" spans="2:77" ht="15.75" customHeight="1">
      <c r="B512" s="66"/>
      <c r="C512" s="105"/>
      <c r="D512" s="66"/>
      <c r="E512" s="105"/>
      <c r="F512" s="66"/>
      <c r="G512" s="66"/>
      <c r="H512" s="66"/>
      <c r="I512" s="66"/>
      <c r="J512" s="66"/>
      <c r="K512" s="66"/>
      <c r="L512" s="14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G512" s="66"/>
      <c r="BH512" s="66"/>
      <c r="BI512" s="66"/>
      <c r="BJ512" s="67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105"/>
      <c r="BW512" s="105"/>
      <c r="BX512" s="122"/>
      <c r="BY512" s="66"/>
    </row>
    <row r="513" spans="2:77" ht="15.75" customHeight="1">
      <c r="B513" s="66"/>
      <c r="C513" s="105"/>
      <c r="D513" s="66"/>
      <c r="E513" s="105"/>
      <c r="F513" s="66"/>
      <c r="G513" s="66"/>
      <c r="H513" s="66"/>
      <c r="I513" s="66"/>
      <c r="J513" s="66"/>
      <c r="K513" s="66"/>
      <c r="L513" s="14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G513" s="66"/>
      <c r="BH513" s="66"/>
      <c r="BI513" s="66"/>
      <c r="BJ513" s="67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105"/>
      <c r="BW513" s="105"/>
      <c r="BX513" s="122"/>
      <c r="BY513" s="66"/>
    </row>
    <row r="514" spans="2:77" ht="15.75" customHeight="1">
      <c r="B514" s="66"/>
      <c r="C514" s="105"/>
      <c r="D514" s="66"/>
      <c r="E514" s="105"/>
      <c r="F514" s="66"/>
      <c r="G514" s="66"/>
      <c r="H514" s="66"/>
      <c r="I514" s="66"/>
      <c r="J514" s="66"/>
      <c r="K514" s="66"/>
      <c r="L514" s="14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G514" s="66"/>
      <c r="BH514" s="66"/>
      <c r="BI514" s="66"/>
      <c r="BJ514" s="67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105"/>
      <c r="BW514" s="105"/>
      <c r="BX514" s="122"/>
      <c r="BY514" s="66"/>
    </row>
    <row r="515" spans="2:77" ht="15.75" customHeight="1">
      <c r="B515" s="66"/>
      <c r="C515" s="105"/>
      <c r="D515" s="66"/>
      <c r="E515" s="105"/>
      <c r="F515" s="66"/>
      <c r="G515" s="66"/>
      <c r="H515" s="66"/>
      <c r="I515" s="66"/>
      <c r="J515" s="66"/>
      <c r="K515" s="66"/>
      <c r="L515" s="14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G515" s="66"/>
      <c r="BH515" s="66"/>
      <c r="BI515" s="66"/>
      <c r="BJ515" s="67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105"/>
      <c r="BW515" s="105"/>
      <c r="BX515" s="122"/>
      <c r="BY515" s="66"/>
    </row>
    <row r="516" spans="2:77" ht="15.75" customHeight="1">
      <c r="B516" s="66"/>
      <c r="C516" s="105"/>
      <c r="D516" s="66"/>
      <c r="E516" s="105"/>
      <c r="F516" s="66"/>
      <c r="G516" s="66"/>
      <c r="H516" s="66"/>
      <c r="I516" s="66"/>
      <c r="J516" s="66"/>
      <c r="K516" s="66"/>
      <c r="L516" s="14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G516" s="66"/>
      <c r="BH516" s="66"/>
      <c r="BI516" s="66"/>
      <c r="BJ516" s="67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105"/>
      <c r="BW516" s="105"/>
      <c r="BX516" s="122"/>
      <c r="BY516" s="66"/>
    </row>
    <row r="517" spans="2:77" ht="15.75" customHeight="1">
      <c r="B517" s="66"/>
      <c r="C517" s="105"/>
      <c r="D517" s="66"/>
      <c r="E517" s="105"/>
      <c r="F517" s="66"/>
      <c r="G517" s="66"/>
      <c r="H517" s="66"/>
      <c r="I517" s="66"/>
      <c r="J517" s="66"/>
      <c r="K517" s="66"/>
      <c r="L517" s="14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G517" s="66"/>
      <c r="BH517" s="66"/>
      <c r="BI517" s="66"/>
      <c r="BJ517" s="67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105"/>
      <c r="BW517" s="105"/>
      <c r="BX517" s="122"/>
      <c r="BY517" s="66"/>
    </row>
    <row r="518" spans="2:77" ht="15.75" customHeight="1">
      <c r="B518" s="66"/>
      <c r="C518" s="105"/>
      <c r="D518" s="66"/>
      <c r="E518" s="105"/>
      <c r="F518" s="66"/>
      <c r="G518" s="66"/>
      <c r="H518" s="66"/>
      <c r="I518" s="66"/>
      <c r="J518" s="66"/>
      <c r="K518" s="66"/>
      <c r="L518" s="14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G518" s="66"/>
      <c r="BH518" s="66"/>
      <c r="BI518" s="66"/>
      <c r="BJ518" s="67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105"/>
      <c r="BW518" s="105"/>
      <c r="BX518" s="122"/>
      <c r="BY518" s="66"/>
    </row>
    <row r="519" spans="2:77" ht="15.75" customHeight="1">
      <c r="B519" s="66"/>
      <c r="C519" s="105"/>
      <c r="D519" s="66"/>
      <c r="E519" s="105"/>
      <c r="F519" s="66"/>
      <c r="G519" s="66"/>
      <c r="H519" s="66"/>
      <c r="I519" s="66"/>
      <c r="J519" s="66"/>
      <c r="K519" s="66"/>
      <c r="L519" s="14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G519" s="66"/>
      <c r="BH519" s="66"/>
      <c r="BI519" s="66"/>
      <c r="BJ519" s="67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105"/>
      <c r="BW519" s="105"/>
      <c r="BX519" s="122"/>
      <c r="BY519" s="66"/>
    </row>
    <row r="520" spans="2:77" ht="15.75" customHeight="1">
      <c r="B520" s="66"/>
      <c r="C520" s="105"/>
      <c r="D520" s="66"/>
      <c r="E520" s="105"/>
      <c r="F520" s="66"/>
      <c r="G520" s="66"/>
      <c r="H520" s="66"/>
      <c r="I520" s="66"/>
      <c r="J520" s="66"/>
      <c r="K520" s="66"/>
      <c r="L520" s="14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G520" s="66"/>
      <c r="BH520" s="66"/>
      <c r="BI520" s="66"/>
      <c r="BJ520" s="67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105"/>
      <c r="BW520" s="105"/>
      <c r="BX520" s="122"/>
      <c r="BY520" s="66"/>
    </row>
    <row r="521" spans="2:77" ht="15.75" customHeight="1">
      <c r="B521" s="66"/>
      <c r="C521" s="105"/>
      <c r="D521" s="66"/>
      <c r="E521" s="105"/>
      <c r="F521" s="66"/>
      <c r="G521" s="66"/>
      <c r="H521" s="66"/>
      <c r="I521" s="66"/>
      <c r="J521" s="66"/>
      <c r="K521" s="66"/>
      <c r="L521" s="14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G521" s="66"/>
      <c r="BH521" s="66"/>
      <c r="BI521" s="66"/>
      <c r="BJ521" s="67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105"/>
      <c r="BW521" s="105"/>
      <c r="BX521" s="122"/>
      <c r="BY521" s="66"/>
    </row>
    <row r="522" spans="2:77" ht="15.75" customHeight="1">
      <c r="B522" s="66"/>
      <c r="C522" s="105"/>
      <c r="D522" s="66"/>
      <c r="E522" s="105"/>
      <c r="F522" s="66"/>
      <c r="G522" s="66"/>
      <c r="H522" s="66"/>
      <c r="I522" s="66"/>
      <c r="J522" s="66"/>
      <c r="K522" s="66"/>
      <c r="L522" s="14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G522" s="66"/>
      <c r="BH522" s="66"/>
      <c r="BI522" s="66"/>
      <c r="BJ522" s="67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105"/>
      <c r="BW522" s="105"/>
      <c r="BX522" s="122"/>
      <c r="BY522" s="66"/>
    </row>
    <row r="523" spans="2:77" ht="15.75" customHeight="1">
      <c r="B523" s="66"/>
      <c r="C523" s="105"/>
      <c r="D523" s="66"/>
      <c r="E523" s="105"/>
      <c r="F523" s="66"/>
      <c r="G523" s="66"/>
      <c r="H523" s="66"/>
      <c r="I523" s="66"/>
      <c r="J523" s="66"/>
      <c r="K523" s="66"/>
      <c r="L523" s="14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G523" s="66"/>
      <c r="BH523" s="66"/>
      <c r="BI523" s="66"/>
      <c r="BJ523" s="67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105"/>
      <c r="BW523" s="105"/>
      <c r="BX523" s="122"/>
      <c r="BY523" s="66"/>
    </row>
    <row r="524" spans="2:77" ht="15.75" customHeight="1">
      <c r="B524" s="66"/>
      <c r="C524" s="105"/>
      <c r="D524" s="66"/>
      <c r="E524" s="105"/>
      <c r="F524" s="66"/>
      <c r="G524" s="66"/>
      <c r="H524" s="66"/>
      <c r="I524" s="66"/>
      <c r="J524" s="66"/>
      <c r="K524" s="66"/>
      <c r="L524" s="14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G524" s="66"/>
      <c r="BH524" s="66"/>
      <c r="BI524" s="66"/>
      <c r="BJ524" s="67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105"/>
      <c r="BW524" s="105"/>
      <c r="BX524" s="122"/>
      <c r="BY524" s="66"/>
    </row>
    <row r="525" spans="2:77" ht="15.75" customHeight="1">
      <c r="B525" s="66"/>
      <c r="C525" s="105"/>
      <c r="D525" s="66"/>
      <c r="E525" s="105"/>
      <c r="F525" s="66"/>
      <c r="G525" s="66"/>
      <c r="H525" s="66"/>
      <c r="I525" s="66"/>
      <c r="J525" s="66"/>
      <c r="K525" s="66"/>
      <c r="L525" s="14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G525" s="66"/>
      <c r="BH525" s="66"/>
      <c r="BI525" s="66"/>
      <c r="BJ525" s="67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105"/>
      <c r="BW525" s="105"/>
      <c r="BX525" s="122"/>
      <c r="BY525" s="66"/>
    </row>
    <row r="526" spans="2:77" ht="15.75" customHeight="1">
      <c r="B526" s="66"/>
      <c r="C526" s="105"/>
      <c r="D526" s="66"/>
      <c r="E526" s="105"/>
      <c r="F526" s="66"/>
      <c r="G526" s="66"/>
      <c r="H526" s="66"/>
      <c r="I526" s="66"/>
      <c r="J526" s="66"/>
      <c r="K526" s="66"/>
      <c r="L526" s="14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G526" s="66"/>
      <c r="BH526" s="66"/>
      <c r="BI526" s="66"/>
      <c r="BJ526" s="67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105"/>
      <c r="BW526" s="105"/>
      <c r="BX526" s="122"/>
      <c r="BY526" s="66"/>
    </row>
    <row r="527" spans="2:77" ht="15.75" customHeight="1">
      <c r="B527" s="66"/>
      <c r="C527" s="105"/>
      <c r="D527" s="66"/>
      <c r="E527" s="105"/>
      <c r="F527" s="66"/>
      <c r="G527" s="66"/>
      <c r="H527" s="66"/>
      <c r="I527" s="66"/>
      <c r="J527" s="66"/>
      <c r="K527" s="66"/>
      <c r="L527" s="14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G527" s="66"/>
      <c r="BH527" s="66"/>
      <c r="BI527" s="66"/>
      <c r="BJ527" s="67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105"/>
      <c r="BW527" s="105"/>
      <c r="BX527" s="122"/>
      <c r="BY527" s="66"/>
    </row>
    <row r="528" spans="2:77" ht="15.75" customHeight="1">
      <c r="B528" s="66"/>
      <c r="C528" s="105"/>
      <c r="D528" s="66"/>
      <c r="E528" s="105"/>
      <c r="F528" s="66"/>
      <c r="G528" s="66"/>
      <c r="H528" s="66"/>
      <c r="I528" s="66"/>
      <c r="J528" s="66"/>
      <c r="K528" s="66"/>
      <c r="L528" s="14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G528" s="66"/>
      <c r="BH528" s="66"/>
      <c r="BI528" s="66"/>
      <c r="BJ528" s="67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105"/>
      <c r="BW528" s="105"/>
      <c r="BX528" s="122"/>
      <c r="BY528" s="66"/>
    </row>
    <row r="529" spans="2:77" ht="15.75" customHeight="1">
      <c r="B529" s="66"/>
      <c r="C529" s="105"/>
      <c r="D529" s="66"/>
      <c r="E529" s="105"/>
      <c r="F529" s="66"/>
      <c r="G529" s="66"/>
      <c r="H529" s="66"/>
      <c r="I529" s="66"/>
      <c r="J529" s="66"/>
      <c r="K529" s="66"/>
      <c r="L529" s="14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G529" s="66"/>
      <c r="BH529" s="66"/>
      <c r="BI529" s="66"/>
      <c r="BJ529" s="67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105"/>
      <c r="BW529" s="105"/>
      <c r="BX529" s="122"/>
      <c r="BY529" s="66"/>
    </row>
    <row r="530" spans="2:77" ht="15.75" customHeight="1">
      <c r="B530" s="66"/>
      <c r="C530" s="105"/>
      <c r="D530" s="66"/>
      <c r="E530" s="105"/>
      <c r="F530" s="66"/>
      <c r="G530" s="66"/>
      <c r="H530" s="66"/>
      <c r="I530" s="66"/>
      <c r="J530" s="66"/>
      <c r="K530" s="66"/>
      <c r="L530" s="14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G530" s="66"/>
      <c r="BH530" s="66"/>
      <c r="BI530" s="66"/>
      <c r="BJ530" s="67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105"/>
      <c r="BW530" s="105"/>
      <c r="BX530" s="122"/>
      <c r="BY530" s="66"/>
    </row>
    <row r="531" spans="2:77" ht="15.75" customHeight="1">
      <c r="B531" s="66"/>
      <c r="C531" s="105"/>
      <c r="D531" s="66"/>
      <c r="E531" s="105"/>
      <c r="F531" s="66"/>
      <c r="G531" s="66"/>
      <c r="H531" s="66"/>
      <c r="I531" s="66"/>
      <c r="J531" s="66"/>
      <c r="K531" s="66"/>
      <c r="L531" s="14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G531" s="66"/>
      <c r="BH531" s="66"/>
      <c r="BI531" s="66"/>
      <c r="BJ531" s="67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105"/>
      <c r="BW531" s="105"/>
      <c r="BX531" s="122"/>
      <c r="BY531" s="66"/>
    </row>
    <row r="532" spans="2:77" ht="15.75" customHeight="1">
      <c r="B532" s="66"/>
      <c r="C532" s="105"/>
      <c r="D532" s="66"/>
      <c r="E532" s="105"/>
      <c r="F532" s="66"/>
      <c r="G532" s="66"/>
      <c r="H532" s="66"/>
      <c r="I532" s="66"/>
      <c r="J532" s="66"/>
      <c r="K532" s="66"/>
      <c r="L532" s="14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G532" s="66"/>
      <c r="BH532" s="66"/>
      <c r="BI532" s="66"/>
      <c r="BJ532" s="67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105"/>
      <c r="BW532" s="105"/>
      <c r="BX532" s="122"/>
      <c r="BY532" s="66"/>
    </row>
    <row r="533" spans="2:77" ht="15.75" customHeight="1">
      <c r="B533" s="66"/>
      <c r="C533" s="105"/>
      <c r="D533" s="66"/>
      <c r="E533" s="105"/>
      <c r="F533" s="66"/>
      <c r="G533" s="66"/>
      <c r="H533" s="66"/>
      <c r="I533" s="66"/>
      <c r="J533" s="66"/>
      <c r="K533" s="66"/>
      <c r="L533" s="14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G533" s="66"/>
      <c r="BH533" s="66"/>
      <c r="BI533" s="66"/>
      <c r="BJ533" s="67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105"/>
      <c r="BW533" s="105"/>
      <c r="BX533" s="122"/>
      <c r="BY533" s="66"/>
    </row>
    <row r="534" spans="2:77" ht="15.75" customHeight="1">
      <c r="B534" s="66"/>
      <c r="C534" s="105"/>
      <c r="D534" s="66"/>
      <c r="E534" s="105"/>
      <c r="F534" s="66"/>
      <c r="G534" s="66"/>
      <c r="H534" s="66"/>
      <c r="I534" s="66"/>
      <c r="J534" s="66"/>
      <c r="K534" s="66"/>
      <c r="L534" s="14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G534" s="66"/>
      <c r="BH534" s="66"/>
      <c r="BI534" s="66"/>
      <c r="BJ534" s="67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105"/>
      <c r="BW534" s="105"/>
      <c r="BX534" s="122"/>
      <c r="BY534" s="66"/>
    </row>
    <row r="535" spans="2:77" ht="15.75" customHeight="1">
      <c r="B535" s="66"/>
      <c r="C535" s="105"/>
      <c r="D535" s="66"/>
      <c r="E535" s="105"/>
      <c r="F535" s="66"/>
      <c r="G535" s="66"/>
      <c r="H535" s="66"/>
      <c r="I535" s="66"/>
      <c r="J535" s="66"/>
      <c r="K535" s="66"/>
      <c r="L535" s="14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G535" s="66"/>
      <c r="BH535" s="66"/>
      <c r="BI535" s="66"/>
      <c r="BJ535" s="67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105"/>
      <c r="BW535" s="105"/>
      <c r="BX535" s="122"/>
      <c r="BY535" s="66"/>
    </row>
    <row r="536" spans="2:77" ht="15.75" customHeight="1">
      <c r="B536" s="66"/>
      <c r="C536" s="105"/>
      <c r="D536" s="66"/>
      <c r="E536" s="105"/>
      <c r="F536" s="66"/>
      <c r="G536" s="66"/>
      <c r="H536" s="66"/>
      <c r="I536" s="66"/>
      <c r="J536" s="66"/>
      <c r="K536" s="66"/>
      <c r="L536" s="14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G536" s="66"/>
      <c r="BH536" s="66"/>
      <c r="BI536" s="66"/>
      <c r="BJ536" s="67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105"/>
      <c r="BW536" s="105"/>
      <c r="BX536" s="122"/>
      <c r="BY536" s="66"/>
    </row>
    <row r="537" spans="2:77" ht="15.75" customHeight="1">
      <c r="B537" s="66"/>
      <c r="C537" s="105"/>
      <c r="D537" s="66"/>
      <c r="E537" s="105"/>
      <c r="F537" s="66"/>
      <c r="G537" s="66"/>
      <c r="H537" s="66"/>
      <c r="I537" s="66"/>
      <c r="J537" s="66"/>
      <c r="K537" s="66"/>
      <c r="L537" s="14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G537" s="66"/>
      <c r="BH537" s="66"/>
      <c r="BI537" s="66"/>
      <c r="BJ537" s="67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105"/>
      <c r="BW537" s="105"/>
      <c r="BX537" s="122"/>
      <c r="BY537" s="66"/>
    </row>
    <row r="538" spans="2:77" ht="15.75" customHeight="1">
      <c r="B538" s="66"/>
      <c r="C538" s="105"/>
      <c r="D538" s="66"/>
      <c r="E538" s="105"/>
      <c r="F538" s="66"/>
      <c r="G538" s="66"/>
      <c r="H538" s="66"/>
      <c r="I538" s="66"/>
      <c r="J538" s="66"/>
      <c r="K538" s="66"/>
      <c r="L538" s="14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G538" s="66"/>
      <c r="BH538" s="66"/>
      <c r="BI538" s="66"/>
      <c r="BJ538" s="67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105"/>
      <c r="BW538" s="105"/>
      <c r="BX538" s="122"/>
      <c r="BY538" s="66"/>
    </row>
    <row r="539" spans="2:77" ht="15.75" customHeight="1">
      <c r="B539" s="66"/>
      <c r="C539" s="105"/>
      <c r="D539" s="66"/>
      <c r="E539" s="105"/>
      <c r="F539" s="66"/>
      <c r="G539" s="66"/>
      <c r="H539" s="66"/>
      <c r="I539" s="66"/>
      <c r="J539" s="66"/>
      <c r="K539" s="66"/>
      <c r="L539" s="14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G539" s="66"/>
      <c r="BH539" s="66"/>
      <c r="BI539" s="66"/>
      <c r="BJ539" s="67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105"/>
      <c r="BW539" s="105"/>
      <c r="BX539" s="122"/>
      <c r="BY539" s="66"/>
    </row>
    <row r="540" spans="2:77" ht="15.75" customHeight="1">
      <c r="B540" s="66"/>
      <c r="C540" s="105"/>
      <c r="D540" s="66"/>
      <c r="E540" s="105"/>
      <c r="F540" s="66"/>
      <c r="G540" s="66"/>
      <c r="H540" s="66"/>
      <c r="I540" s="66"/>
      <c r="J540" s="66"/>
      <c r="K540" s="66"/>
      <c r="L540" s="14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G540" s="66"/>
      <c r="BH540" s="66"/>
      <c r="BI540" s="66"/>
      <c r="BJ540" s="67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105"/>
      <c r="BW540" s="105"/>
      <c r="BX540" s="122"/>
      <c r="BY540" s="66"/>
    </row>
    <row r="541" spans="2:77" ht="15.75" customHeight="1">
      <c r="B541" s="66"/>
      <c r="C541" s="105"/>
      <c r="D541" s="66"/>
      <c r="E541" s="105"/>
      <c r="F541" s="66"/>
      <c r="G541" s="66"/>
      <c r="H541" s="66"/>
      <c r="I541" s="66"/>
      <c r="J541" s="66"/>
      <c r="K541" s="66"/>
      <c r="L541" s="14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G541" s="66"/>
      <c r="BH541" s="66"/>
      <c r="BI541" s="66"/>
      <c r="BJ541" s="67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105"/>
      <c r="BW541" s="105"/>
      <c r="BX541" s="122"/>
      <c r="BY541" s="66"/>
    </row>
    <row r="542" spans="2:77" ht="15.75" customHeight="1">
      <c r="B542" s="66"/>
      <c r="C542" s="105"/>
      <c r="D542" s="66"/>
      <c r="E542" s="105"/>
      <c r="F542" s="66"/>
      <c r="G542" s="66"/>
      <c r="H542" s="66"/>
      <c r="I542" s="66"/>
      <c r="J542" s="66"/>
      <c r="K542" s="66"/>
      <c r="L542" s="14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G542" s="66"/>
      <c r="BH542" s="66"/>
      <c r="BI542" s="66"/>
      <c r="BJ542" s="67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105"/>
      <c r="BW542" s="105"/>
      <c r="BX542" s="122"/>
      <c r="BY542" s="66"/>
    </row>
    <row r="543" spans="2:77" ht="15.75" customHeight="1">
      <c r="B543" s="66"/>
      <c r="C543" s="105"/>
      <c r="D543" s="66"/>
      <c r="E543" s="105"/>
      <c r="F543" s="66"/>
      <c r="G543" s="66"/>
      <c r="H543" s="66"/>
      <c r="I543" s="66"/>
      <c r="J543" s="66"/>
      <c r="K543" s="66"/>
      <c r="L543" s="14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G543" s="66"/>
      <c r="BH543" s="66"/>
      <c r="BI543" s="66"/>
      <c r="BJ543" s="67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105"/>
      <c r="BW543" s="105"/>
      <c r="BX543" s="122"/>
      <c r="BY543" s="66"/>
    </row>
    <row r="544" spans="2:77" ht="15.75" customHeight="1">
      <c r="B544" s="66"/>
      <c r="C544" s="105"/>
      <c r="D544" s="66"/>
      <c r="E544" s="105"/>
      <c r="F544" s="66"/>
      <c r="G544" s="66"/>
      <c r="H544" s="66"/>
      <c r="I544" s="66"/>
      <c r="J544" s="66"/>
      <c r="K544" s="66"/>
      <c r="L544" s="14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G544" s="66"/>
      <c r="BH544" s="66"/>
      <c r="BI544" s="66"/>
      <c r="BJ544" s="67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105"/>
      <c r="BW544" s="105"/>
      <c r="BX544" s="122"/>
      <c r="BY544" s="66"/>
    </row>
    <row r="545" spans="2:77" ht="15.75" customHeight="1">
      <c r="B545" s="66"/>
      <c r="C545" s="105"/>
      <c r="D545" s="66"/>
      <c r="E545" s="105"/>
      <c r="F545" s="66"/>
      <c r="G545" s="66"/>
      <c r="H545" s="66"/>
      <c r="I545" s="66"/>
      <c r="J545" s="66"/>
      <c r="K545" s="66"/>
      <c r="L545" s="14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G545" s="66"/>
      <c r="BH545" s="66"/>
      <c r="BI545" s="66"/>
      <c r="BJ545" s="67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105"/>
      <c r="BW545" s="105"/>
      <c r="BX545" s="122"/>
      <c r="BY545" s="66"/>
    </row>
    <row r="546" spans="2:77" ht="15.75" customHeight="1">
      <c r="B546" s="66"/>
      <c r="C546" s="105"/>
      <c r="D546" s="66"/>
      <c r="E546" s="105"/>
      <c r="F546" s="66"/>
      <c r="G546" s="66"/>
      <c r="H546" s="66"/>
      <c r="I546" s="66"/>
      <c r="J546" s="66"/>
      <c r="K546" s="66"/>
      <c r="L546" s="14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G546" s="66"/>
      <c r="BH546" s="66"/>
      <c r="BI546" s="66"/>
      <c r="BJ546" s="67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105"/>
      <c r="BW546" s="105"/>
      <c r="BX546" s="122"/>
      <c r="BY546" s="66"/>
    </row>
    <row r="547" spans="2:77" ht="15.75" customHeight="1">
      <c r="B547" s="66"/>
      <c r="C547" s="105"/>
      <c r="D547" s="66"/>
      <c r="E547" s="105"/>
      <c r="F547" s="66"/>
      <c r="G547" s="66"/>
      <c r="H547" s="66"/>
      <c r="I547" s="66"/>
      <c r="J547" s="66"/>
      <c r="K547" s="66"/>
      <c r="L547" s="14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G547" s="66"/>
      <c r="BH547" s="66"/>
      <c r="BI547" s="66"/>
      <c r="BJ547" s="67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105"/>
      <c r="BW547" s="105"/>
      <c r="BX547" s="122"/>
      <c r="BY547" s="66"/>
    </row>
    <row r="548" spans="2:77" ht="15.75" customHeight="1">
      <c r="B548" s="66"/>
      <c r="C548" s="105"/>
      <c r="D548" s="66"/>
      <c r="E548" s="105"/>
      <c r="F548" s="66"/>
      <c r="G548" s="66"/>
      <c r="H548" s="66"/>
      <c r="I548" s="66"/>
      <c r="J548" s="66"/>
      <c r="K548" s="66"/>
      <c r="L548" s="14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G548" s="66"/>
      <c r="BH548" s="66"/>
      <c r="BI548" s="66"/>
      <c r="BJ548" s="67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105"/>
      <c r="BW548" s="105"/>
      <c r="BX548" s="122"/>
      <c r="BY548" s="66"/>
    </row>
    <row r="549" spans="2:77" ht="15.75" customHeight="1">
      <c r="B549" s="66"/>
      <c r="C549" s="105"/>
      <c r="D549" s="66"/>
      <c r="E549" s="105"/>
      <c r="F549" s="66"/>
      <c r="G549" s="66"/>
      <c r="H549" s="66"/>
      <c r="I549" s="66"/>
      <c r="J549" s="66"/>
      <c r="K549" s="66"/>
      <c r="L549" s="14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G549" s="66"/>
      <c r="BH549" s="66"/>
      <c r="BI549" s="66"/>
      <c r="BJ549" s="67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105"/>
      <c r="BW549" s="105"/>
      <c r="BX549" s="122"/>
      <c r="BY549" s="66"/>
    </row>
    <row r="550" spans="2:77" ht="15.75" customHeight="1">
      <c r="B550" s="66"/>
      <c r="C550" s="105"/>
      <c r="D550" s="66"/>
      <c r="E550" s="105"/>
      <c r="F550" s="66"/>
      <c r="G550" s="66"/>
      <c r="H550" s="66"/>
      <c r="I550" s="66"/>
      <c r="J550" s="66"/>
      <c r="K550" s="66"/>
      <c r="L550" s="14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G550" s="66"/>
      <c r="BH550" s="66"/>
      <c r="BI550" s="66"/>
      <c r="BJ550" s="67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105"/>
      <c r="BW550" s="105"/>
      <c r="BX550" s="122"/>
      <c r="BY550" s="66"/>
    </row>
    <row r="551" spans="2:77" ht="15.75" customHeight="1">
      <c r="B551" s="66"/>
      <c r="C551" s="105"/>
      <c r="D551" s="66"/>
      <c r="E551" s="105"/>
      <c r="F551" s="66"/>
      <c r="G551" s="66"/>
      <c r="H551" s="66"/>
      <c r="I551" s="66"/>
      <c r="J551" s="66"/>
      <c r="K551" s="66"/>
      <c r="L551" s="14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G551" s="66"/>
      <c r="BH551" s="66"/>
      <c r="BI551" s="66"/>
      <c r="BJ551" s="67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105"/>
      <c r="BW551" s="105"/>
      <c r="BX551" s="122"/>
      <c r="BY551" s="66"/>
    </row>
    <row r="552" spans="2:77" ht="15.75" customHeight="1">
      <c r="B552" s="66"/>
      <c r="C552" s="105"/>
      <c r="D552" s="66"/>
      <c r="E552" s="105"/>
      <c r="F552" s="66"/>
      <c r="G552" s="66"/>
      <c r="H552" s="66"/>
      <c r="I552" s="66"/>
      <c r="J552" s="66"/>
      <c r="K552" s="66"/>
      <c r="L552" s="14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G552" s="66"/>
      <c r="BH552" s="66"/>
      <c r="BI552" s="66"/>
      <c r="BJ552" s="67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105"/>
      <c r="BW552" s="105"/>
      <c r="BX552" s="122"/>
      <c r="BY552" s="66"/>
    </row>
    <row r="553" spans="2:77" ht="15.75" customHeight="1">
      <c r="B553" s="66"/>
      <c r="C553" s="105"/>
      <c r="D553" s="66"/>
      <c r="E553" s="105"/>
      <c r="F553" s="66"/>
      <c r="G553" s="66"/>
      <c r="H553" s="66"/>
      <c r="I553" s="66"/>
      <c r="J553" s="66"/>
      <c r="K553" s="66"/>
      <c r="L553" s="14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G553" s="66"/>
      <c r="BH553" s="66"/>
      <c r="BI553" s="66"/>
      <c r="BJ553" s="67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105"/>
      <c r="BW553" s="105"/>
      <c r="BX553" s="122"/>
      <c r="BY553" s="66"/>
    </row>
    <row r="554" spans="2:77" ht="15.75" customHeight="1">
      <c r="B554" s="66"/>
      <c r="C554" s="105"/>
      <c r="D554" s="66"/>
      <c r="E554" s="105"/>
      <c r="F554" s="66"/>
      <c r="G554" s="66"/>
      <c r="H554" s="66"/>
      <c r="I554" s="66"/>
      <c r="J554" s="66"/>
      <c r="K554" s="66"/>
      <c r="L554" s="14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G554" s="66"/>
      <c r="BH554" s="66"/>
      <c r="BI554" s="66"/>
      <c r="BJ554" s="67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105"/>
      <c r="BW554" s="105"/>
      <c r="BX554" s="122"/>
      <c r="BY554" s="66"/>
    </row>
    <row r="555" spans="2:77" ht="15.75" customHeight="1">
      <c r="B555" s="66"/>
      <c r="C555" s="105"/>
      <c r="D555" s="66"/>
      <c r="E555" s="105"/>
      <c r="F555" s="66"/>
      <c r="G555" s="66"/>
      <c r="H555" s="66"/>
      <c r="I555" s="66"/>
      <c r="J555" s="66"/>
      <c r="K555" s="66"/>
      <c r="L555" s="14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G555" s="66"/>
      <c r="BH555" s="66"/>
      <c r="BI555" s="66"/>
      <c r="BJ555" s="67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105"/>
      <c r="BW555" s="105"/>
      <c r="BX555" s="122"/>
      <c r="BY555" s="66"/>
    </row>
    <row r="556" spans="2:77" ht="15.75" customHeight="1">
      <c r="B556" s="66"/>
      <c r="C556" s="105"/>
      <c r="D556" s="66"/>
      <c r="E556" s="105"/>
      <c r="F556" s="66"/>
      <c r="G556" s="66"/>
      <c r="H556" s="66"/>
      <c r="I556" s="66"/>
      <c r="J556" s="66"/>
      <c r="K556" s="66"/>
      <c r="L556" s="14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G556" s="66"/>
      <c r="BH556" s="66"/>
      <c r="BI556" s="66"/>
      <c r="BJ556" s="67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105"/>
      <c r="BW556" s="105"/>
      <c r="BX556" s="122"/>
      <c r="BY556" s="66"/>
    </row>
    <row r="557" spans="2:77" ht="15.75" customHeight="1">
      <c r="B557" s="66"/>
      <c r="C557" s="105"/>
      <c r="D557" s="66"/>
      <c r="E557" s="105"/>
      <c r="F557" s="66"/>
      <c r="G557" s="66"/>
      <c r="H557" s="66"/>
      <c r="I557" s="66"/>
      <c r="J557" s="66"/>
      <c r="K557" s="66"/>
      <c r="L557" s="14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G557" s="66"/>
      <c r="BH557" s="66"/>
      <c r="BI557" s="66"/>
      <c r="BJ557" s="67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105"/>
      <c r="BW557" s="105"/>
      <c r="BX557" s="122"/>
      <c r="BY557" s="66"/>
    </row>
    <row r="558" spans="2:77" ht="15.75" customHeight="1">
      <c r="B558" s="66"/>
      <c r="C558" s="105"/>
      <c r="D558" s="66"/>
      <c r="E558" s="105"/>
      <c r="F558" s="66"/>
      <c r="G558" s="66"/>
      <c r="H558" s="66"/>
      <c r="I558" s="66"/>
      <c r="J558" s="66"/>
      <c r="K558" s="66"/>
      <c r="L558" s="14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G558" s="66"/>
      <c r="BH558" s="66"/>
      <c r="BI558" s="66"/>
      <c r="BJ558" s="67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105"/>
      <c r="BW558" s="105"/>
      <c r="BX558" s="122"/>
      <c r="BY558" s="66"/>
    </row>
    <row r="559" spans="2:77" ht="15.75" customHeight="1">
      <c r="B559" s="66"/>
      <c r="C559" s="105"/>
      <c r="D559" s="66"/>
      <c r="E559" s="105"/>
      <c r="F559" s="66"/>
      <c r="G559" s="66"/>
      <c r="H559" s="66"/>
      <c r="I559" s="66"/>
      <c r="J559" s="66"/>
      <c r="K559" s="66"/>
      <c r="L559" s="14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G559" s="66"/>
      <c r="BH559" s="66"/>
      <c r="BI559" s="66"/>
      <c r="BJ559" s="67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105"/>
      <c r="BW559" s="105"/>
      <c r="BX559" s="122"/>
      <c r="BY559" s="66"/>
    </row>
    <row r="560" spans="2:77" ht="15.75" customHeight="1">
      <c r="B560" s="66"/>
      <c r="C560" s="105"/>
      <c r="D560" s="66"/>
      <c r="E560" s="105"/>
      <c r="F560" s="66"/>
      <c r="G560" s="66"/>
      <c r="H560" s="66"/>
      <c r="I560" s="66"/>
      <c r="J560" s="66"/>
      <c r="K560" s="66"/>
      <c r="L560" s="14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G560" s="66"/>
      <c r="BH560" s="66"/>
      <c r="BI560" s="66"/>
      <c r="BJ560" s="67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105"/>
      <c r="BW560" s="105"/>
      <c r="BX560" s="122"/>
      <c r="BY560" s="66"/>
    </row>
    <row r="561" spans="2:77" ht="15.75" customHeight="1">
      <c r="B561" s="66"/>
      <c r="C561" s="105"/>
      <c r="D561" s="66"/>
      <c r="E561" s="105"/>
      <c r="F561" s="66"/>
      <c r="G561" s="66"/>
      <c r="H561" s="66"/>
      <c r="I561" s="66"/>
      <c r="J561" s="66"/>
      <c r="K561" s="66"/>
      <c r="L561" s="14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G561" s="66"/>
      <c r="BH561" s="66"/>
      <c r="BI561" s="66"/>
      <c r="BJ561" s="67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105"/>
      <c r="BW561" s="105"/>
      <c r="BX561" s="122"/>
      <c r="BY561" s="66"/>
    </row>
    <row r="562" spans="2:77" ht="15.75" customHeight="1">
      <c r="B562" s="66"/>
      <c r="C562" s="105"/>
      <c r="D562" s="66"/>
      <c r="E562" s="105"/>
      <c r="F562" s="66"/>
      <c r="G562" s="66"/>
      <c r="H562" s="66"/>
      <c r="I562" s="66"/>
      <c r="J562" s="66"/>
      <c r="K562" s="66"/>
      <c r="L562" s="14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G562" s="66"/>
      <c r="BH562" s="66"/>
      <c r="BI562" s="66"/>
      <c r="BJ562" s="67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105"/>
      <c r="BW562" s="105"/>
      <c r="BX562" s="122"/>
      <c r="BY562" s="66"/>
    </row>
    <row r="563" spans="2:77" ht="15.75" customHeight="1">
      <c r="B563" s="66"/>
      <c r="C563" s="105"/>
      <c r="D563" s="66"/>
      <c r="E563" s="105"/>
      <c r="F563" s="66"/>
      <c r="G563" s="66"/>
      <c r="H563" s="66"/>
      <c r="I563" s="66"/>
      <c r="J563" s="66"/>
      <c r="K563" s="66"/>
      <c r="L563" s="14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G563" s="66"/>
      <c r="BH563" s="66"/>
      <c r="BI563" s="66"/>
      <c r="BJ563" s="67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105"/>
      <c r="BW563" s="105"/>
      <c r="BX563" s="122"/>
      <c r="BY563" s="66"/>
    </row>
    <row r="564" spans="2:77" ht="15.75" customHeight="1">
      <c r="B564" s="66"/>
      <c r="C564" s="105"/>
      <c r="D564" s="66"/>
      <c r="E564" s="105"/>
      <c r="F564" s="66"/>
      <c r="G564" s="66"/>
      <c r="H564" s="66"/>
      <c r="I564" s="66"/>
      <c r="J564" s="66"/>
      <c r="K564" s="66"/>
      <c r="L564" s="14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G564" s="66"/>
      <c r="BH564" s="66"/>
      <c r="BI564" s="66"/>
      <c r="BJ564" s="67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105"/>
      <c r="BW564" s="105"/>
      <c r="BX564" s="122"/>
      <c r="BY564" s="66"/>
    </row>
    <row r="565" spans="2:77" ht="15.75" customHeight="1">
      <c r="B565" s="66"/>
      <c r="C565" s="105"/>
      <c r="D565" s="66"/>
      <c r="E565" s="105"/>
      <c r="F565" s="66"/>
      <c r="G565" s="66"/>
      <c r="H565" s="66"/>
      <c r="I565" s="66"/>
      <c r="J565" s="66"/>
      <c r="K565" s="66"/>
      <c r="L565" s="14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G565" s="66"/>
      <c r="BH565" s="66"/>
      <c r="BI565" s="66"/>
      <c r="BJ565" s="67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105"/>
      <c r="BW565" s="105"/>
      <c r="BX565" s="122"/>
      <c r="BY565" s="66"/>
    </row>
    <row r="566" spans="2:77" ht="15.75" customHeight="1">
      <c r="B566" s="66"/>
      <c r="C566" s="105"/>
      <c r="D566" s="66"/>
      <c r="E566" s="105"/>
      <c r="F566" s="66"/>
      <c r="G566" s="66"/>
      <c r="H566" s="66"/>
      <c r="I566" s="66"/>
      <c r="J566" s="66"/>
      <c r="K566" s="66"/>
      <c r="L566" s="14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G566" s="66"/>
      <c r="BH566" s="66"/>
      <c r="BI566" s="66"/>
      <c r="BJ566" s="67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105"/>
      <c r="BW566" s="105"/>
      <c r="BX566" s="122"/>
      <c r="BY566" s="66"/>
    </row>
    <row r="567" spans="2:77" ht="15.75" customHeight="1">
      <c r="B567" s="66"/>
      <c r="C567" s="105"/>
      <c r="D567" s="66"/>
      <c r="E567" s="105"/>
      <c r="F567" s="66"/>
      <c r="G567" s="66"/>
      <c r="H567" s="66"/>
      <c r="I567" s="66"/>
      <c r="J567" s="66"/>
      <c r="K567" s="66"/>
      <c r="L567" s="14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G567" s="66"/>
      <c r="BH567" s="66"/>
      <c r="BI567" s="66"/>
      <c r="BJ567" s="67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105"/>
      <c r="BW567" s="105"/>
      <c r="BX567" s="122"/>
      <c r="BY567" s="66"/>
    </row>
    <row r="568" spans="2:77" ht="15.75" customHeight="1">
      <c r="B568" s="66"/>
      <c r="C568" s="105"/>
      <c r="D568" s="66"/>
      <c r="E568" s="105"/>
      <c r="F568" s="66"/>
      <c r="G568" s="66"/>
      <c r="H568" s="66"/>
      <c r="I568" s="66"/>
      <c r="J568" s="66"/>
      <c r="K568" s="66"/>
      <c r="L568" s="14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G568" s="66"/>
      <c r="BH568" s="66"/>
      <c r="BI568" s="66"/>
      <c r="BJ568" s="67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105"/>
      <c r="BW568" s="105"/>
      <c r="BX568" s="122"/>
      <c r="BY568" s="66"/>
    </row>
    <row r="569" spans="2:77" ht="15.75" customHeight="1">
      <c r="B569" s="66"/>
      <c r="C569" s="105"/>
      <c r="D569" s="66"/>
      <c r="E569" s="105"/>
      <c r="F569" s="66"/>
      <c r="G569" s="66"/>
      <c r="H569" s="66"/>
      <c r="I569" s="66"/>
      <c r="J569" s="66"/>
      <c r="K569" s="66"/>
      <c r="L569" s="14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G569" s="66"/>
      <c r="BH569" s="66"/>
      <c r="BI569" s="66"/>
      <c r="BJ569" s="67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105"/>
      <c r="BW569" s="105"/>
      <c r="BX569" s="122"/>
      <c r="BY569" s="66"/>
    </row>
    <row r="570" spans="2:77" ht="15.75" customHeight="1">
      <c r="B570" s="66"/>
      <c r="C570" s="105"/>
      <c r="D570" s="66"/>
      <c r="E570" s="105"/>
      <c r="F570" s="66"/>
      <c r="G570" s="66"/>
      <c r="H570" s="66"/>
      <c r="I570" s="66"/>
      <c r="J570" s="66"/>
      <c r="K570" s="66"/>
      <c r="L570" s="14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G570" s="66"/>
      <c r="BH570" s="66"/>
      <c r="BI570" s="66"/>
      <c r="BJ570" s="67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105"/>
      <c r="BW570" s="105"/>
      <c r="BX570" s="122"/>
      <c r="BY570" s="66"/>
    </row>
    <row r="571" spans="2:77" ht="15.75" customHeight="1">
      <c r="B571" s="66"/>
      <c r="C571" s="105"/>
      <c r="D571" s="66"/>
      <c r="E571" s="105"/>
      <c r="F571" s="66"/>
      <c r="G571" s="66"/>
      <c r="H571" s="66"/>
      <c r="I571" s="66"/>
      <c r="J571" s="66"/>
      <c r="K571" s="66"/>
      <c r="L571" s="14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G571" s="66"/>
      <c r="BH571" s="66"/>
      <c r="BI571" s="66"/>
      <c r="BJ571" s="67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105"/>
      <c r="BW571" s="105"/>
      <c r="BX571" s="122"/>
      <c r="BY571" s="66"/>
    </row>
    <row r="572" spans="2:77" ht="15.75" customHeight="1">
      <c r="B572" s="66"/>
      <c r="C572" s="105"/>
      <c r="D572" s="66"/>
      <c r="E572" s="105"/>
      <c r="F572" s="66"/>
      <c r="G572" s="66"/>
      <c r="H572" s="66"/>
      <c r="I572" s="66"/>
      <c r="J572" s="66"/>
      <c r="K572" s="66"/>
      <c r="L572" s="14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G572" s="66"/>
      <c r="BH572" s="66"/>
      <c r="BI572" s="66"/>
      <c r="BJ572" s="67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105"/>
      <c r="BW572" s="105"/>
      <c r="BX572" s="122"/>
      <c r="BY572" s="66"/>
    </row>
    <row r="573" spans="2:77" ht="15.75" customHeight="1">
      <c r="B573" s="66"/>
      <c r="C573" s="105"/>
      <c r="D573" s="66"/>
      <c r="E573" s="105"/>
      <c r="F573" s="66"/>
      <c r="G573" s="66"/>
      <c r="H573" s="66"/>
      <c r="I573" s="66"/>
      <c r="J573" s="66"/>
      <c r="K573" s="66"/>
      <c r="L573" s="14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G573" s="66"/>
      <c r="BH573" s="66"/>
      <c r="BI573" s="66"/>
      <c r="BJ573" s="67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105"/>
      <c r="BW573" s="105"/>
      <c r="BX573" s="122"/>
      <c r="BY573" s="66"/>
    </row>
    <row r="574" spans="2:77" ht="15.75" customHeight="1">
      <c r="B574" s="66"/>
      <c r="C574" s="105"/>
      <c r="D574" s="66"/>
      <c r="E574" s="105"/>
      <c r="F574" s="66"/>
      <c r="G574" s="66"/>
      <c r="H574" s="66"/>
      <c r="I574" s="66"/>
      <c r="J574" s="66"/>
      <c r="K574" s="66"/>
      <c r="L574" s="14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G574" s="66"/>
      <c r="BH574" s="66"/>
      <c r="BI574" s="66"/>
      <c r="BJ574" s="67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105"/>
      <c r="BW574" s="105"/>
      <c r="BX574" s="122"/>
      <c r="BY574" s="66"/>
    </row>
    <row r="575" spans="2:77" ht="15.75" customHeight="1">
      <c r="B575" s="66"/>
      <c r="C575" s="105"/>
      <c r="D575" s="66"/>
      <c r="E575" s="105"/>
      <c r="F575" s="66"/>
      <c r="G575" s="66"/>
      <c r="H575" s="66"/>
      <c r="I575" s="66"/>
      <c r="J575" s="66"/>
      <c r="K575" s="66"/>
      <c r="L575" s="14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G575" s="66"/>
      <c r="BH575" s="66"/>
      <c r="BI575" s="66"/>
      <c r="BJ575" s="67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105"/>
      <c r="BW575" s="105"/>
      <c r="BX575" s="122"/>
      <c r="BY575" s="66"/>
    </row>
    <row r="576" spans="2:77" ht="15.75" customHeight="1">
      <c r="B576" s="66"/>
      <c r="C576" s="105"/>
      <c r="D576" s="66"/>
      <c r="E576" s="105"/>
      <c r="F576" s="66"/>
      <c r="G576" s="66"/>
      <c r="H576" s="66"/>
      <c r="I576" s="66"/>
      <c r="J576" s="66"/>
      <c r="K576" s="66"/>
      <c r="L576" s="14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G576" s="66"/>
      <c r="BH576" s="66"/>
      <c r="BI576" s="66"/>
      <c r="BJ576" s="67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105"/>
      <c r="BW576" s="105"/>
      <c r="BX576" s="122"/>
      <c r="BY576" s="66"/>
    </row>
    <row r="577" spans="2:77" ht="15.75" customHeight="1">
      <c r="B577" s="66"/>
      <c r="C577" s="105"/>
      <c r="D577" s="66"/>
      <c r="E577" s="105"/>
      <c r="F577" s="66"/>
      <c r="G577" s="66"/>
      <c r="H577" s="66"/>
      <c r="I577" s="66"/>
      <c r="J577" s="66"/>
      <c r="K577" s="66"/>
      <c r="L577" s="14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G577" s="66"/>
      <c r="BH577" s="66"/>
      <c r="BI577" s="66"/>
      <c r="BJ577" s="67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105"/>
      <c r="BW577" s="105"/>
      <c r="BX577" s="122"/>
      <c r="BY577" s="66"/>
    </row>
    <row r="578" spans="2:77" ht="15.75" customHeight="1">
      <c r="B578" s="66"/>
      <c r="C578" s="105"/>
      <c r="D578" s="66"/>
      <c r="E578" s="105"/>
      <c r="F578" s="66"/>
      <c r="G578" s="66"/>
      <c r="H578" s="66"/>
      <c r="I578" s="66"/>
      <c r="J578" s="66"/>
      <c r="K578" s="66"/>
      <c r="L578" s="14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G578" s="66"/>
      <c r="BH578" s="66"/>
      <c r="BI578" s="66"/>
      <c r="BJ578" s="67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105"/>
      <c r="BW578" s="105"/>
      <c r="BX578" s="122"/>
      <c r="BY578" s="66"/>
    </row>
    <row r="579" spans="2:77" ht="15.75" customHeight="1">
      <c r="B579" s="66"/>
      <c r="C579" s="105"/>
      <c r="D579" s="66"/>
      <c r="E579" s="105"/>
      <c r="F579" s="66"/>
      <c r="G579" s="66"/>
      <c r="H579" s="66"/>
      <c r="I579" s="66"/>
      <c r="J579" s="66"/>
      <c r="K579" s="66"/>
      <c r="L579" s="14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G579" s="66"/>
      <c r="BH579" s="66"/>
      <c r="BI579" s="66"/>
      <c r="BJ579" s="67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105"/>
      <c r="BW579" s="105"/>
      <c r="BX579" s="122"/>
      <c r="BY579" s="66"/>
    </row>
    <row r="580" spans="2:77" ht="15.75" customHeight="1">
      <c r="B580" s="66"/>
      <c r="C580" s="105"/>
      <c r="D580" s="66"/>
      <c r="E580" s="105"/>
      <c r="F580" s="66"/>
      <c r="G580" s="66"/>
      <c r="H580" s="66"/>
      <c r="I580" s="66"/>
      <c r="J580" s="66"/>
      <c r="K580" s="66"/>
      <c r="L580" s="14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G580" s="66"/>
      <c r="BH580" s="66"/>
      <c r="BI580" s="66"/>
      <c r="BJ580" s="67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105"/>
      <c r="BW580" s="105"/>
      <c r="BX580" s="122"/>
      <c r="BY580" s="66"/>
    </row>
    <row r="581" spans="2:77" ht="15.75" customHeight="1">
      <c r="B581" s="66"/>
      <c r="C581" s="105"/>
      <c r="D581" s="66"/>
      <c r="E581" s="105"/>
      <c r="F581" s="66"/>
      <c r="G581" s="66"/>
      <c r="H581" s="66"/>
      <c r="I581" s="66"/>
      <c r="J581" s="66"/>
      <c r="K581" s="66"/>
      <c r="L581" s="14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G581" s="66"/>
      <c r="BH581" s="66"/>
      <c r="BI581" s="66"/>
      <c r="BJ581" s="67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105"/>
      <c r="BW581" s="105"/>
      <c r="BX581" s="122"/>
      <c r="BY581" s="66"/>
    </row>
    <row r="582" spans="2:77" ht="15.75" customHeight="1">
      <c r="B582" s="66"/>
      <c r="C582" s="105"/>
      <c r="D582" s="66"/>
      <c r="E582" s="105"/>
      <c r="F582" s="66"/>
      <c r="G582" s="66"/>
      <c r="H582" s="66"/>
      <c r="I582" s="66"/>
      <c r="J582" s="66"/>
      <c r="K582" s="66"/>
      <c r="L582" s="14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G582" s="66"/>
      <c r="BH582" s="66"/>
      <c r="BI582" s="66"/>
      <c r="BJ582" s="67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105"/>
      <c r="BW582" s="105"/>
      <c r="BX582" s="122"/>
      <c r="BY582" s="66"/>
    </row>
    <row r="583" spans="2:77" ht="15.75" customHeight="1">
      <c r="B583" s="66"/>
      <c r="C583" s="105"/>
      <c r="D583" s="66"/>
      <c r="E583" s="105"/>
      <c r="F583" s="66"/>
      <c r="G583" s="66"/>
      <c r="H583" s="66"/>
      <c r="I583" s="66"/>
      <c r="J583" s="66"/>
      <c r="K583" s="66"/>
      <c r="L583" s="14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G583" s="66"/>
      <c r="BH583" s="66"/>
      <c r="BI583" s="66"/>
      <c r="BJ583" s="67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105"/>
      <c r="BW583" s="105"/>
      <c r="BX583" s="122"/>
      <c r="BY583" s="66"/>
    </row>
    <row r="584" spans="2:77" ht="15.75" customHeight="1">
      <c r="B584" s="66"/>
      <c r="C584" s="105"/>
      <c r="D584" s="66"/>
      <c r="E584" s="105"/>
      <c r="F584" s="66"/>
      <c r="G584" s="66"/>
      <c r="H584" s="66"/>
      <c r="I584" s="66"/>
      <c r="J584" s="66"/>
      <c r="K584" s="66"/>
      <c r="L584" s="14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G584" s="66"/>
      <c r="BH584" s="66"/>
      <c r="BI584" s="66"/>
      <c r="BJ584" s="67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105"/>
      <c r="BW584" s="105"/>
      <c r="BX584" s="122"/>
      <c r="BY584" s="66"/>
    </row>
    <row r="585" spans="2:77" ht="15.75" customHeight="1">
      <c r="B585" s="66"/>
      <c r="C585" s="105"/>
      <c r="D585" s="66"/>
      <c r="E585" s="105"/>
      <c r="F585" s="66"/>
      <c r="G585" s="66"/>
      <c r="H585" s="66"/>
      <c r="I585" s="66"/>
      <c r="J585" s="66"/>
      <c r="K585" s="66"/>
      <c r="L585" s="14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G585" s="66"/>
      <c r="BH585" s="66"/>
      <c r="BI585" s="66"/>
      <c r="BJ585" s="67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105"/>
      <c r="BW585" s="105"/>
      <c r="BX585" s="122"/>
      <c r="BY585" s="66"/>
    </row>
    <row r="586" spans="2:77" ht="15.75" customHeight="1">
      <c r="B586" s="66"/>
      <c r="C586" s="105"/>
      <c r="D586" s="66"/>
      <c r="E586" s="105"/>
      <c r="F586" s="66"/>
      <c r="G586" s="66"/>
      <c r="H586" s="66"/>
      <c r="I586" s="66"/>
      <c r="J586" s="66"/>
      <c r="K586" s="66"/>
      <c r="L586" s="14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G586" s="66"/>
      <c r="BH586" s="66"/>
      <c r="BI586" s="66"/>
      <c r="BJ586" s="67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105"/>
      <c r="BW586" s="105"/>
      <c r="BX586" s="122"/>
      <c r="BY586" s="66"/>
    </row>
    <row r="587" spans="2:77" ht="15.75" customHeight="1">
      <c r="B587" s="66"/>
      <c r="C587" s="105"/>
      <c r="D587" s="66"/>
      <c r="E587" s="105"/>
      <c r="F587" s="66"/>
      <c r="G587" s="66"/>
      <c r="H587" s="66"/>
      <c r="I587" s="66"/>
      <c r="J587" s="66"/>
      <c r="K587" s="66"/>
      <c r="L587" s="14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G587" s="66"/>
      <c r="BH587" s="66"/>
      <c r="BI587" s="66"/>
      <c r="BJ587" s="67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105"/>
      <c r="BW587" s="105"/>
      <c r="BX587" s="122"/>
      <c r="BY587" s="66"/>
    </row>
    <row r="588" spans="2:77" ht="15.75" customHeight="1">
      <c r="B588" s="66"/>
      <c r="C588" s="105"/>
      <c r="D588" s="66"/>
      <c r="E588" s="105"/>
      <c r="F588" s="66"/>
      <c r="G588" s="66"/>
      <c r="H588" s="66"/>
      <c r="I588" s="66"/>
      <c r="J588" s="66"/>
      <c r="K588" s="66"/>
      <c r="L588" s="14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G588" s="66"/>
      <c r="BH588" s="66"/>
      <c r="BI588" s="66"/>
      <c r="BJ588" s="67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105"/>
      <c r="BW588" s="105"/>
      <c r="BX588" s="122"/>
      <c r="BY588" s="66"/>
    </row>
    <row r="589" spans="2:77" ht="15.75" customHeight="1">
      <c r="B589" s="66"/>
      <c r="C589" s="105"/>
      <c r="D589" s="66"/>
      <c r="E589" s="105"/>
      <c r="F589" s="66"/>
      <c r="G589" s="66"/>
      <c r="H589" s="66"/>
      <c r="I589" s="66"/>
      <c r="J589" s="66"/>
      <c r="K589" s="66"/>
      <c r="L589" s="14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G589" s="66"/>
      <c r="BH589" s="66"/>
      <c r="BI589" s="66"/>
      <c r="BJ589" s="67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105"/>
      <c r="BW589" s="105"/>
      <c r="BX589" s="122"/>
      <c r="BY589" s="66"/>
    </row>
    <row r="590" spans="2:77" ht="15.75" customHeight="1">
      <c r="B590" s="66"/>
      <c r="C590" s="105"/>
      <c r="D590" s="66"/>
      <c r="E590" s="105"/>
      <c r="F590" s="66"/>
      <c r="G590" s="66"/>
      <c r="H590" s="66"/>
      <c r="I590" s="66"/>
      <c r="J590" s="66"/>
      <c r="K590" s="66"/>
      <c r="L590" s="14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G590" s="66"/>
      <c r="BH590" s="66"/>
      <c r="BI590" s="66"/>
      <c r="BJ590" s="67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105"/>
      <c r="BW590" s="105"/>
      <c r="BX590" s="122"/>
      <c r="BY590" s="66"/>
    </row>
    <row r="591" spans="2:77" ht="15.75" customHeight="1">
      <c r="B591" s="66"/>
      <c r="C591" s="105"/>
      <c r="D591" s="66"/>
      <c r="E591" s="105"/>
      <c r="F591" s="66"/>
      <c r="G591" s="66"/>
      <c r="H591" s="66"/>
      <c r="I591" s="66"/>
      <c r="J591" s="66"/>
      <c r="K591" s="66"/>
      <c r="L591" s="14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G591" s="66"/>
      <c r="BH591" s="66"/>
      <c r="BI591" s="66"/>
      <c r="BJ591" s="67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105"/>
      <c r="BW591" s="105"/>
      <c r="BX591" s="122"/>
      <c r="BY591" s="66"/>
    </row>
    <row r="592" spans="2:77" ht="15.75" customHeight="1">
      <c r="B592" s="66"/>
      <c r="C592" s="105"/>
      <c r="D592" s="66"/>
      <c r="E592" s="105"/>
      <c r="F592" s="66"/>
      <c r="G592" s="66"/>
      <c r="H592" s="66"/>
      <c r="I592" s="66"/>
      <c r="J592" s="66"/>
      <c r="K592" s="66"/>
      <c r="L592" s="14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G592" s="66"/>
      <c r="BH592" s="66"/>
      <c r="BI592" s="66"/>
      <c r="BJ592" s="67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105"/>
      <c r="BW592" s="105"/>
      <c r="BX592" s="122"/>
      <c r="BY592" s="66"/>
    </row>
    <row r="593" spans="2:77" ht="15.75" customHeight="1">
      <c r="B593" s="66"/>
      <c r="C593" s="105"/>
      <c r="D593" s="66"/>
      <c r="E593" s="105"/>
      <c r="F593" s="66"/>
      <c r="G593" s="66"/>
      <c r="H593" s="66"/>
      <c r="I593" s="66"/>
      <c r="J593" s="66"/>
      <c r="K593" s="66"/>
      <c r="L593" s="14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G593" s="66"/>
      <c r="BH593" s="66"/>
      <c r="BI593" s="66"/>
      <c r="BJ593" s="67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105"/>
      <c r="BW593" s="105"/>
      <c r="BX593" s="122"/>
      <c r="BY593" s="66"/>
    </row>
    <row r="594" spans="2:77" ht="15.75" customHeight="1">
      <c r="B594" s="66"/>
      <c r="C594" s="105"/>
      <c r="D594" s="66"/>
      <c r="E594" s="105"/>
      <c r="F594" s="66"/>
      <c r="G594" s="66"/>
      <c r="H594" s="66"/>
      <c r="I594" s="66"/>
      <c r="J594" s="66"/>
      <c r="K594" s="66"/>
      <c r="L594" s="14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G594" s="66"/>
      <c r="BH594" s="66"/>
      <c r="BI594" s="66"/>
      <c r="BJ594" s="67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105"/>
      <c r="BW594" s="105"/>
      <c r="BX594" s="122"/>
      <c r="BY594" s="66"/>
    </row>
    <row r="595" spans="2:77" ht="15.75" customHeight="1">
      <c r="B595" s="66"/>
      <c r="C595" s="105"/>
      <c r="D595" s="66"/>
      <c r="E595" s="105"/>
      <c r="F595" s="66"/>
      <c r="G595" s="66"/>
      <c r="H595" s="66"/>
      <c r="I595" s="66"/>
      <c r="J595" s="66"/>
      <c r="K595" s="66"/>
      <c r="L595" s="14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G595" s="66"/>
      <c r="BH595" s="66"/>
      <c r="BI595" s="66"/>
      <c r="BJ595" s="67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105"/>
      <c r="BW595" s="105"/>
      <c r="BX595" s="122"/>
      <c r="BY595" s="66"/>
    </row>
    <row r="596" spans="2:77" ht="15.75" customHeight="1">
      <c r="B596" s="66"/>
      <c r="C596" s="105"/>
      <c r="D596" s="66"/>
      <c r="E596" s="105"/>
      <c r="F596" s="66"/>
      <c r="G596" s="66"/>
      <c r="H596" s="66"/>
      <c r="I596" s="66"/>
      <c r="J596" s="66"/>
      <c r="K596" s="66"/>
      <c r="L596" s="14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G596" s="66"/>
      <c r="BH596" s="66"/>
      <c r="BI596" s="66"/>
      <c r="BJ596" s="67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105"/>
      <c r="BW596" s="105"/>
      <c r="BX596" s="122"/>
      <c r="BY596" s="66"/>
    </row>
    <row r="597" spans="2:77" ht="15.75" customHeight="1">
      <c r="B597" s="66"/>
      <c r="C597" s="105"/>
      <c r="D597" s="66"/>
      <c r="E597" s="105"/>
      <c r="F597" s="66"/>
      <c r="G597" s="66"/>
      <c r="H597" s="66"/>
      <c r="I597" s="66"/>
      <c r="J597" s="66"/>
      <c r="K597" s="66"/>
      <c r="L597" s="14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G597" s="66"/>
      <c r="BH597" s="66"/>
      <c r="BI597" s="66"/>
      <c r="BJ597" s="67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105"/>
      <c r="BW597" s="105"/>
      <c r="BX597" s="122"/>
      <c r="BY597" s="66"/>
    </row>
    <row r="598" spans="2:77" ht="15.75" customHeight="1">
      <c r="B598" s="66"/>
      <c r="C598" s="105"/>
      <c r="D598" s="66"/>
      <c r="E598" s="105"/>
      <c r="F598" s="66"/>
      <c r="G598" s="66"/>
      <c r="H598" s="66"/>
      <c r="I598" s="66"/>
      <c r="J598" s="66"/>
      <c r="K598" s="66"/>
      <c r="L598" s="14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G598" s="66"/>
      <c r="BH598" s="66"/>
      <c r="BI598" s="66"/>
      <c r="BJ598" s="67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105"/>
      <c r="BW598" s="105"/>
      <c r="BX598" s="122"/>
      <c r="BY598" s="66"/>
    </row>
    <row r="599" spans="2:77" ht="15.75" customHeight="1">
      <c r="B599" s="66"/>
      <c r="C599" s="105"/>
      <c r="D599" s="66"/>
      <c r="E599" s="105"/>
      <c r="F599" s="66"/>
      <c r="G599" s="66"/>
      <c r="H599" s="66"/>
      <c r="I599" s="66"/>
      <c r="J599" s="66"/>
      <c r="K599" s="66"/>
      <c r="L599" s="14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G599" s="66"/>
      <c r="BH599" s="66"/>
      <c r="BI599" s="66"/>
      <c r="BJ599" s="67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105"/>
      <c r="BW599" s="105"/>
      <c r="BX599" s="122"/>
      <c r="BY599" s="66"/>
    </row>
    <row r="600" spans="2:77" ht="15.75" customHeight="1">
      <c r="B600" s="66"/>
      <c r="C600" s="105"/>
      <c r="D600" s="66"/>
      <c r="E600" s="105"/>
      <c r="F600" s="66"/>
      <c r="G600" s="66"/>
      <c r="H600" s="66"/>
      <c r="I600" s="66"/>
      <c r="J600" s="66"/>
      <c r="K600" s="66"/>
      <c r="L600" s="14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G600" s="66"/>
      <c r="BH600" s="66"/>
      <c r="BI600" s="66"/>
      <c r="BJ600" s="67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105"/>
      <c r="BW600" s="105"/>
      <c r="BX600" s="122"/>
      <c r="BY600" s="66"/>
    </row>
    <row r="601" spans="2:77" ht="15.75" customHeight="1">
      <c r="B601" s="66"/>
      <c r="C601" s="105"/>
      <c r="D601" s="66"/>
      <c r="E601" s="105"/>
      <c r="F601" s="66"/>
      <c r="G601" s="66"/>
      <c r="H601" s="66"/>
      <c r="I601" s="66"/>
      <c r="J601" s="66"/>
      <c r="K601" s="66"/>
      <c r="L601" s="14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G601" s="66"/>
      <c r="BH601" s="66"/>
      <c r="BI601" s="66"/>
      <c r="BJ601" s="67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105"/>
      <c r="BW601" s="105"/>
      <c r="BX601" s="122"/>
      <c r="BY601" s="66"/>
    </row>
    <row r="602" spans="2:77" ht="15.75" customHeight="1">
      <c r="B602" s="66"/>
      <c r="C602" s="105"/>
      <c r="D602" s="66"/>
      <c r="E602" s="105"/>
      <c r="F602" s="66"/>
      <c r="G602" s="66"/>
      <c r="H602" s="66"/>
      <c r="I602" s="66"/>
      <c r="J602" s="66"/>
      <c r="K602" s="66"/>
      <c r="L602" s="14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G602" s="66"/>
      <c r="BH602" s="66"/>
      <c r="BI602" s="66"/>
      <c r="BJ602" s="67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105"/>
      <c r="BW602" s="105"/>
      <c r="BX602" s="122"/>
      <c r="BY602" s="66"/>
    </row>
    <row r="603" spans="2:77" ht="15.75" customHeight="1">
      <c r="B603" s="66"/>
      <c r="C603" s="105"/>
      <c r="D603" s="66"/>
      <c r="E603" s="105"/>
      <c r="F603" s="66"/>
      <c r="G603" s="66"/>
      <c r="H603" s="66"/>
      <c r="I603" s="66"/>
      <c r="J603" s="66"/>
      <c r="K603" s="66"/>
      <c r="L603" s="14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G603" s="66"/>
      <c r="BH603" s="66"/>
      <c r="BI603" s="66"/>
      <c r="BJ603" s="67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105"/>
      <c r="BW603" s="105"/>
      <c r="BX603" s="122"/>
      <c r="BY603" s="66"/>
    </row>
    <row r="604" spans="2:77" ht="15.75" customHeight="1">
      <c r="B604" s="66"/>
      <c r="C604" s="105"/>
      <c r="D604" s="66"/>
      <c r="E604" s="105"/>
      <c r="F604" s="66"/>
      <c r="G604" s="66"/>
      <c r="H604" s="66"/>
      <c r="I604" s="66"/>
      <c r="J604" s="66"/>
      <c r="K604" s="66"/>
      <c r="L604" s="14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G604" s="66"/>
      <c r="BH604" s="66"/>
      <c r="BI604" s="66"/>
      <c r="BJ604" s="67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105"/>
      <c r="BW604" s="105"/>
      <c r="BX604" s="122"/>
      <c r="BY604" s="66"/>
    </row>
    <row r="605" spans="2:77" ht="15.75" customHeight="1">
      <c r="B605" s="66"/>
      <c r="C605" s="105"/>
      <c r="D605" s="66"/>
      <c r="E605" s="105"/>
      <c r="F605" s="66"/>
      <c r="G605" s="66"/>
      <c r="H605" s="66"/>
      <c r="I605" s="66"/>
      <c r="J605" s="66"/>
      <c r="K605" s="66"/>
      <c r="L605" s="14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G605" s="66"/>
      <c r="BH605" s="66"/>
      <c r="BI605" s="66"/>
      <c r="BJ605" s="67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105"/>
      <c r="BW605" s="105"/>
      <c r="BX605" s="122"/>
      <c r="BY605" s="66"/>
    </row>
    <row r="606" spans="2:77" ht="15.75" customHeight="1">
      <c r="B606" s="66"/>
      <c r="C606" s="105"/>
      <c r="D606" s="66"/>
      <c r="E606" s="105"/>
      <c r="F606" s="66"/>
      <c r="G606" s="66"/>
      <c r="H606" s="66"/>
      <c r="I606" s="66"/>
      <c r="J606" s="66"/>
      <c r="K606" s="66"/>
      <c r="L606" s="14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G606" s="66"/>
      <c r="BH606" s="66"/>
      <c r="BI606" s="66"/>
      <c r="BJ606" s="67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105"/>
      <c r="BW606" s="105"/>
      <c r="BX606" s="122"/>
      <c r="BY606" s="66"/>
    </row>
    <row r="607" spans="2:77" ht="15.75" customHeight="1">
      <c r="B607" s="66"/>
      <c r="C607" s="105"/>
      <c r="D607" s="66"/>
      <c r="E607" s="105"/>
      <c r="F607" s="66"/>
      <c r="G607" s="66"/>
      <c r="H607" s="66"/>
      <c r="I607" s="66"/>
      <c r="J607" s="66"/>
      <c r="K607" s="66"/>
      <c r="L607" s="14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G607" s="66"/>
      <c r="BH607" s="66"/>
      <c r="BI607" s="66"/>
      <c r="BJ607" s="67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105"/>
      <c r="BW607" s="105"/>
      <c r="BX607" s="122"/>
      <c r="BY607" s="66"/>
    </row>
    <row r="608" spans="2:77" ht="15.75" customHeight="1">
      <c r="B608" s="66"/>
      <c r="C608" s="105"/>
      <c r="D608" s="66"/>
      <c r="E608" s="105"/>
      <c r="F608" s="66"/>
      <c r="G608" s="66"/>
      <c r="H608" s="66"/>
      <c r="I608" s="66"/>
      <c r="J608" s="66"/>
      <c r="K608" s="66"/>
      <c r="L608" s="14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G608" s="66"/>
      <c r="BH608" s="66"/>
      <c r="BI608" s="66"/>
      <c r="BJ608" s="67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105"/>
      <c r="BW608" s="105"/>
      <c r="BX608" s="122"/>
      <c r="BY608" s="66"/>
    </row>
    <row r="609" spans="2:77" ht="15.75" customHeight="1">
      <c r="B609" s="66"/>
      <c r="C609" s="105"/>
      <c r="D609" s="66"/>
      <c r="E609" s="105"/>
      <c r="F609" s="66"/>
      <c r="G609" s="66"/>
      <c r="H609" s="66"/>
      <c r="I609" s="66"/>
      <c r="J609" s="66"/>
      <c r="K609" s="66"/>
      <c r="L609" s="14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G609" s="66"/>
      <c r="BH609" s="66"/>
      <c r="BI609" s="66"/>
      <c r="BJ609" s="67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105"/>
      <c r="BW609" s="105"/>
      <c r="BX609" s="122"/>
      <c r="BY609" s="66"/>
    </row>
    <row r="610" spans="2:77" ht="15.75" customHeight="1">
      <c r="B610" s="66"/>
      <c r="C610" s="105"/>
      <c r="D610" s="66"/>
      <c r="E610" s="105"/>
      <c r="F610" s="66"/>
      <c r="G610" s="66"/>
      <c r="H610" s="66"/>
      <c r="I610" s="66"/>
      <c r="J610" s="66"/>
      <c r="K610" s="66"/>
      <c r="L610" s="14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G610" s="66"/>
      <c r="BH610" s="66"/>
      <c r="BI610" s="66"/>
      <c r="BJ610" s="67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105"/>
      <c r="BW610" s="105"/>
      <c r="BX610" s="122"/>
      <c r="BY610" s="66"/>
    </row>
    <row r="611" spans="2:77" ht="15.75" customHeight="1">
      <c r="B611" s="66"/>
      <c r="C611" s="105"/>
      <c r="D611" s="66"/>
      <c r="E611" s="105"/>
      <c r="F611" s="66"/>
      <c r="G611" s="66"/>
      <c r="H611" s="66"/>
      <c r="I611" s="66"/>
      <c r="J611" s="66"/>
      <c r="K611" s="66"/>
      <c r="L611" s="14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G611" s="66"/>
      <c r="BH611" s="66"/>
      <c r="BI611" s="66"/>
      <c r="BJ611" s="67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105"/>
      <c r="BW611" s="105"/>
      <c r="BX611" s="122"/>
      <c r="BY611" s="66"/>
    </row>
    <row r="612" spans="2:77" ht="15.75" customHeight="1">
      <c r="B612" s="66"/>
      <c r="C612" s="105"/>
      <c r="D612" s="66"/>
      <c r="E612" s="105"/>
      <c r="F612" s="66"/>
      <c r="G612" s="66"/>
      <c r="H612" s="66"/>
      <c r="I612" s="66"/>
      <c r="J612" s="66"/>
      <c r="K612" s="66"/>
      <c r="L612" s="14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G612" s="66"/>
      <c r="BH612" s="66"/>
      <c r="BI612" s="66"/>
      <c r="BJ612" s="67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105"/>
      <c r="BW612" s="105"/>
      <c r="BX612" s="122"/>
      <c r="BY612" s="66"/>
    </row>
    <row r="613" spans="2:77" ht="15.75" customHeight="1">
      <c r="B613" s="66"/>
      <c r="C613" s="105"/>
      <c r="D613" s="66"/>
      <c r="E613" s="105"/>
      <c r="F613" s="66"/>
      <c r="G613" s="66"/>
      <c r="H613" s="66"/>
      <c r="I613" s="66"/>
      <c r="J613" s="66"/>
      <c r="K613" s="66"/>
      <c r="L613" s="14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G613" s="66"/>
      <c r="BH613" s="66"/>
      <c r="BI613" s="66"/>
      <c r="BJ613" s="67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105"/>
      <c r="BW613" s="105"/>
      <c r="BX613" s="122"/>
      <c r="BY613" s="66"/>
    </row>
    <row r="614" spans="2:77" ht="15.75" customHeight="1">
      <c r="B614" s="66"/>
      <c r="C614" s="105"/>
      <c r="D614" s="66"/>
      <c r="E614" s="105"/>
      <c r="F614" s="66"/>
      <c r="G614" s="66"/>
      <c r="H614" s="66"/>
      <c r="I614" s="66"/>
      <c r="J614" s="66"/>
      <c r="K614" s="66"/>
      <c r="L614" s="14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G614" s="66"/>
      <c r="BH614" s="66"/>
      <c r="BI614" s="66"/>
      <c r="BJ614" s="67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105"/>
      <c r="BW614" s="105"/>
      <c r="BX614" s="122"/>
      <c r="BY614" s="66"/>
    </row>
    <row r="615" spans="2:77" ht="15.75" customHeight="1">
      <c r="B615" s="66"/>
      <c r="C615" s="105"/>
      <c r="D615" s="66"/>
      <c r="E615" s="105"/>
      <c r="F615" s="66"/>
      <c r="G615" s="66"/>
      <c r="H615" s="66"/>
      <c r="I615" s="66"/>
      <c r="J615" s="66"/>
      <c r="K615" s="66"/>
      <c r="L615" s="14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G615" s="66"/>
      <c r="BH615" s="66"/>
      <c r="BI615" s="66"/>
      <c r="BJ615" s="67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105"/>
      <c r="BW615" s="105"/>
      <c r="BX615" s="122"/>
      <c r="BY615" s="66"/>
    </row>
    <row r="616" spans="2:77" ht="15.75" customHeight="1">
      <c r="B616" s="66"/>
      <c r="C616" s="105"/>
      <c r="D616" s="66"/>
      <c r="E616" s="105"/>
      <c r="F616" s="66"/>
      <c r="G616" s="66"/>
      <c r="H616" s="66"/>
      <c r="I616" s="66"/>
      <c r="J616" s="66"/>
      <c r="K616" s="66"/>
      <c r="L616" s="14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G616" s="66"/>
      <c r="BH616" s="66"/>
      <c r="BI616" s="66"/>
      <c r="BJ616" s="67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105"/>
      <c r="BW616" s="105"/>
      <c r="BX616" s="122"/>
      <c r="BY616" s="66"/>
    </row>
    <row r="617" spans="2:77" ht="15.75" customHeight="1">
      <c r="B617" s="66"/>
      <c r="C617" s="105"/>
      <c r="D617" s="66"/>
      <c r="E617" s="105"/>
      <c r="F617" s="66"/>
      <c r="G617" s="66"/>
      <c r="H617" s="66"/>
      <c r="I617" s="66"/>
      <c r="J617" s="66"/>
      <c r="K617" s="66"/>
      <c r="L617" s="14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G617" s="66"/>
      <c r="BH617" s="66"/>
      <c r="BI617" s="66"/>
      <c r="BJ617" s="67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105"/>
      <c r="BW617" s="105"/>
      <c r="BX617" s="122"/>
      <c r="BY617" s="66"/>
    </row>
    <row r="618" spans="2:77" ht="15.75" customHeight="1">
      <c r="B618" s="66"/>
      <c r="C618" s="105"/>
      <c r="D618" s="66"/>
      <c r="E618" s="105"/>
      <c r="F618" s="66"/>
      <c r="G618" s="66"/>
      <c r="H618" s="66"/>
      <c r="I618" s="66"/>
      <c r="J618" s="66"/>
      <c r="K618" s="66"/>
      <c r="L618" s="14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G618" s="66"/>
      <c r="BH618" s="66"/>
      <c r="BI618" s="66"/>
      <c r="BJ618" s="67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105"/>
      <c r="BW618" s="105"/>
      <c r="BX618" s="122"/>
      <c r="BY618" s="66"/>
    </row>
    <row r="619" spans="2:77" ht="15.75" customHeight="1">
      <c r="B619" s="66"/>
      <c r="C619" s="105"/>
      <c r="D619" s="66"/>
      <c r="E619" s="105"/>
      <c r="F619" s="66"/>
      <c r="G619" s="66"/>
      <c r="H619" s="66"/>
      <c r="I619" s="66"/>
      <c r="J619" s="66"/>
      <c r="K619" s="66"/>
      <c r="L619" s="14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G619" s="66"/>
      <c r="BH619" s="66"/>
      <c r="BI619" s="66"/>
      <c r="BJ619" s="67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105"/>
      <c r="BW619" s="105"/>
      <c r="BX619" s="122"/>
      <c r="BY619" s="66"/>
    </row>
    <row r="620" spans="2:77" ht="15.75" customHeight="1">
      <c r="B620" s="66"/>
      <c r="C620" s="105"/>
      <c r="D620" s="66"/>
      <c r="E620" s="105"/>
      <c r="F620" s="66"/>
      <c r="G620" s="66"/>
      <c r="H620" s="66"/>
      <c r="I620" s="66"/>
      <c r="J620" s="66"/>
      <c r="K620" s="66"/>
      <c r="L620" s="14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G620" s="66"/>
      <c r="BH620" s="66"/>
      <c r="BI620" s="66"/>
      <c r="BJ620" s="67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105"/>
      <c r="BW620" s="105"/>
      <c r="BX620" s="122"/>
      <c r="BY620" s="66"/>
    </row>
    <row r="621" spans="2:77" ht="15.75" customHeight="1">
      <c r="B621" s="66"/>
      <c r="C621" s="105"/>
      <c r="D621" s="66"/>
      <c r="E621" s="105"/>
      <c r="F621" s="66"/>
      <c r="G621" s="66"/>
      <c r="H621" s="66"/>
      <c r="I621" s="66"/>
      <c r="J621" s="66"/>
      <c r="K621" s="66"/>
      <c r="L621" s="14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G621" s="66"/>
      <c r="BH621" s="66"/>
      <c r="BI621" s="66"/>
      <c r="BJ621" s="67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105"/>
      <c r="BW621" s="105"/>
      <c r="BX621" s="122"/>
      <c r="BY621" s="66"/>
    </row>
    <row r="622" spans="2:77" ht="15.75" customHeight="1">
      <c r="B622" s="66"/>
      <c r="C622" s="105"/>
      <c r="D622" s="66"/>
      <c r="E622" s="105"/>
      <c r="F622" s="66"/>
      <c r="G622" s="66"/>
      <c r="H622" s="66"/>
      <c r="I622" s="66"/>
      <c r="J622" s="66"/>
      <c r="K622" s="66"/>
      <c r="L622" s="14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G622" s="66"/>
      <c r="BH622" s="66"/>
      <c r="BI622" s="66"/>
      <c r="BJ622" s="67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105"/>
      <c r="BW622" s="105"/>
      <c r="BX622" s="122"/>
      <c r="BY622" s="66"/>
    </row>
    <row r="623" spans="2:77" ht="15.75" customHeight="1">
      <c r="B623" s="66"/>
      <c r="C623" s="105"/>
      <c r="D623" s="66"/>
      <c r="E623" s="105"/>
      <c r="F623" s="66"/>
      <c r="G623" s="66"/>
      <c r="H623" s="66"/>
      <c r="I623" s="66"/>
      <c r="J623" s="66"/>
      <c r="K623" s="66"/>
      <c r="L623" s="14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G623" s="66"/>
      <c r="BH623" s="66"/>
      <c r="BI623" s="66"/>
      <c r="BJ623" s="67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105"/>
      <c r="BW623" s="105"/>
      <c r="BX623" s="122"/>
      <c r="BY623" s="66"/>
    </row>
    <row r="624" spans="2:77" ht="15.75" customHeight="1">
      <c r="B624" s="66"/>
      <c r="C624" s="105"/>
      <c r="D624" s="66"/>
      <c r="E624" s="105"/>
      <c r="F624" s="66"/>
      <c r="G624" s="66"/>
      <c r="H624" s="66"/>
      <c r="I624" s="66"/>
      <c r="J624" s="66"/>
      <c r="K624" s="66"/>
      <c r="L624" s="14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G624" s="66"/>
      <c r="BH624" s="66"/>
      <c r="BI624" s="66"/>
      <c r="BJ624" s="67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105"/>
      <c r="BW624" s="105"/>
      <c r="BX624" s="122"/>
      <c r="BY624" s="66"/>
    </row>
    <row r="625" spans="2:77" ht="15.75" customHeight="1">
      <c r="B625" s="66"/>
      <c r="C625" s="105"/>
      <c r="D625" s="66"/>
      <c r="E625" s="105"/>
      <c r="F625" s="66"/>
      <c r="G625" s="66"/>
      <c r="H625" s="66"/>
      <c r="I625" s="66"/>
      <c r="J625" s="66"/>
      <c r="K625" s="66"/>
      <c r="L625" s="14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G625" s="66"/>
      <c r="BH625" s="66"/>
      <c r="BI625" s="66"/>
      <c r="BJ625" s="67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105"/>
      <c r="BW625" s="105"/>
      <c r="BX625" s="122"/>
      <c r="BY625" s="66"/>
    </row>
    <row r="626" spans="2:77" ht="15.75" customHeight="1">
      <c r="B626" s="66"/>
      <c r="C626" s="105"/>
      <c r="D626" s="66"/>
      <c r="E626" s="105"/>
      <c r="F626" s="66"/>
      <c r="G626" s="66"/>
      <c r="H626" s="66"/>
      <c r="I626" s="66"/>
      <c r="J626" s="66"/>
      <c r="K626" s="66"/>
      <c r="L626" s="14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G626" s="66"/>
      <c r="BH626" s="66"/>
      <c r="BI626" s="66"/>
      <c r="BJ626" s="67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105"/>
      <c r="BW626" s="105"/>
      <c r="BX626" s="122"/>
      <c r="BY626" s="66"/>
    </row>
    <row r="627" spans="2:77" ht="15.75" customHeight="1">
      <c r="B627" s="66"/>
      <c r="C627" s="105"/>
      <c r="D627" s="66"/>
      <c r="E627" s="105"/>
      <c r="F627" s="66"/>
      <c r="G627" s="66"/>
      <c r="H627" s="66"/>
      <c r="I627" s="66"/>
      <c r="J627" s="66"/>
      <c r="K627" s="66"/>
      <c r="L627" s="14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G627" s="66"/>
      <c r="BH627" s="66"/>
      <c r="BI627" s="66"/>
      <c r="BJ627" s="67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105"/>
      <c r="BW627" s="105"/>
      <c r="BX627" s="122"/>
      <c r="BY627" s="66"/>
    </row>
    <row r="628" spans="2:77" ht="15.75" customHeight="1">
      <c r="B628" s="66"/>
      <c r="C628" s="105"/>
      <c r="D628" s="66"/>
      <c r="E628" s="105"/>
      <c r="F628" s="66"/>
      <c r="G628" s="66"/>
      <c r="H628" s="66"/>
      <c r="I628" s="66"/>
      <c r="J628" s="66"/>
      <c r="K628" s="66"/>
      <c r="L628" s="14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G628" s="66"/>
      <c r="BH628" s="66"/>
      <c r="BI628" s="66"/>
      <c r="BJ628" s="67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105"/>
      <c r="BW628" s="105"/>
      <c r="BX628" s="122"/>
      <c r="BY628" s="66"/>
    </row>
    <row r="629" spans="2:77" ht="15.75" customHeight="1">
      <c r="B629" s="66"/>
      <c r="C629" s="105"/>
      <c r="D629" s="66"/>
      <c r="E629" s="105"/>
      <c r="F629" s="66"/>
      <c r="G629" s="66"/>
      <c r="H629" s="66"/>
      <c r="I629" s="66"/>
      <c r="J629" s="66"/>
      <c r="K629" s="66"/>
      <c r="L629" s="14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G629" s="66"/>
      <c r="BH629" s="66"/>
      <c r="BI629" s="66"/>
      <c r="BJ629" s="67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105"/>
      <c r="BW629" s="105"/>
      <c r="BX629" s="122"/>
      <c r="BY629" s="66"/>
    </row>
    <row r="630" spans="2:77" ht="15.75" customHeight="1">
      <c r="B630" s="66"/>
      <c r="C630" s="105"/>
      <c r="D630" s="66"/>
      <c r="E630" s="105"/>
      <c r="F630" s="66"/>
      <c r="G630" s="66"/>
      <c r="H630" s="66"/>
      <c r="I630" s="66"/>
      <c r="J630" s="66"/>
      <c r="K630" s="66"/>
      <c r="L630" s="14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G630" s="66"/>
      <c r="BH630" s="66"/>
      <c r="BI630" s="66"/>
      <c r="BJ630" s="67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105"/>
      <c r="BW630" s="105"/>
      <c r="BX630" s="122"/>
      <c r="BY630" s="66"/>
    </row>
    <row r="631" spans="2:77" ht="15.75" customHeight="1">
      <c r="B631" s="66"/>
      <c r="C631" s="105"/>
      <c r="D631" s="66"/>
      <c r="E631" s="105"/>
      <c r="F631" s="66"/>
      <c r="G631" s="66"/>
      <c r="H631" s="66"/>
      <c r="I631" s="66"/>
      <c r="J631" s="66"/>
      <c r="K631" s="66"/>
      <c r="L631" s="14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G631" s="66"/>
      <c r="BH631" s="66"/>
      <c r="BI631" s="66"/>
      <c r="BJ631" s="67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105"/>
      <c r="BW631" s="105"/>
      <c r="BX631" s="122"/>
      <c r="BY631" s="66"/>
    </row>
    <row r="632" spans="2:77" ht="15.75" customHeight="1">
      <c r="B632" s="66"/>
      <c r="C632" s="105"/>
      <c r="D632" s="66"/>
      <c r="E632" s="105"/>
      <c r="F632" s="66"/>
      <c r="G632" s="66"/>
      <c r="H632" s="66"/>
      <c r="I632" s="66"/>
      <c r="J632" s="66"/>
      <c r="K632" s="66"/>
      <c r="L632" s="14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G632" s="66"/>
      <c r="BH632" s="66"/>
      <c r="BI632" s="66"/>
      <c r="BJ632" s="67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105"/>
      <c r="BW632" s="105"/>
      <c r="BX632" s="122"/>
      <c r="BY632" s="66"/>
    </row>
    <row r="633" spans="2:77" ht="15.75" customHeight="1">
      <c r="B633" s="66"/>
      <c r="C633" s="105"/>
      <c r="D633" s="66"/>
      <c r="E633" s="105"/>
      <c r="F633" s="66"/>
      <c r="G633" s="66"/>
      <c r="H633" s="66"/>
      <c r="I633" s="66"/>
      <c r="J633" s="66"/>
      <c r="K633" s="66"/>
      <c r="L633" s="14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G633" s="66"/>
      <c r="BH633" s="66"/>
      <c r="BI633" s="66"/>
      <c r="BJ633" s="67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105"/>
      <c r="BW633" s="105"/>
      <c r="BX633" s="122"/>
      <c r="BY633" s="66"/>
    </row>
    <row r="634" spans="2:77" ht="15.75" customHeight="1">
      <c r="B634" s="66"/>
      <c r="C634" s="105"/>
      <c r="D634" s="66"/>
      <c r="E634" s="105"/>
      <c r="F634" s="66"/>
      <c r="G634" s="66"/>
      <c r="H634" s="66"/>
      <c r="I634" s="66"/>
      <c r="J634" s="66"/>
      <c r="K634" s="66"/>
      <c r="L634" s="14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G634" s="66"/>
      <c r="BH634" s="66"/>
      <c r="BI634" s="66"/>
      <c r="BJ634" s="67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105"/>
      <c r="BW634" s="105"/>
      <c r="BX634" s="122"/>
      <c r="BY634" s="66"/>
    </row>
    <row r="635" spans="2:77" ht="15.75" customHeight="1">
      <c r="B635" s="66"/>
      <c r="C635" s="105"/>
      <c r="D635" s="66"/>
      <c r="E635" s="105"/>
      <c r="F635" s="66"/>
      <c r="G635" s="66"/>
      <c r="H635" s="66"/>
      <c r="I635" s="66"/>
      <c r="J635" s="66"/>
      <c r="K635" s="66"/>
      <c r="L635" s="14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G635" s="66"/>
      <c r="BH635" s="66"/>
      <c r="BI635" s="66"/>
      <c r="BJ635" s="67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105"/>
      <c r="BW635" s="105"/>
      <c r="BX635" s="122"/>
      <c r="BY635" s="66"/>
    </row>
    <row r="636" spans="2:77" ht="15.75" customHeight="1">
      <c r="B636" s="66"/>
      <c r="C636" s="105"/>
      <c r="D636" s="66"/>
      <c r="E636" s="105"/>
      <c r="F636" s="66"/>
      <c r="G636" s="66"/>
      <c r="H636" s="66"/>
      <c r="I636" s="66"/>
      <c r="J636" s="66"/>
      <c r="K636" s="66"/>
      <c r="L636" s="14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G636" s="66"/>
      <c r="BH636" s="66"/>
      <c r="BI636" s="66"/>
      <c r="BJ636" s="67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105"/>
      <c r="BW636" s="105"/>
      <c r="BX636" s="122"/>
      <c r="BY636" s="66"/>
    </row>
    <row r="637" spans="2:77" ht="15.75" customHeight="1">
      <c r="B637" s="66"/>
      <c r="C637" s="105"/>
      <c r="D637" s="66"/>
      <c r="E637" s="105"/>
      <c r="F637" s="66"/>
      <c r="G637" s="66"/>
      <c r="H637" s="66"/>
      <c r="I637" s="66"/>
      <c r="J637" s="66"/>
      <c r="K637" s="66"/>
      <c r="L637" s="14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G637" s="66"/>
      <c r="BH637" s="66"/>
      <c r="BI637" s="66"/>
      <c r="BJ637" s="67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105"/>
      <c r="BW637" s="105"/>
      <c r="BX637" s="122"/>
      <c r="BY637" s="66"/>
    </row>
    <row r="638" spans="2:77" ht="15.75" customHeight="1">
      <c r="B638" s="66"/>
      <c r="C638" s="105"/>
      <c r="D638" s="66"/>
      <c r="E638" s="105"/>
      <c r="F638" s="66"/>
      <c r="G638" s="66"/>
      <c r="H638" s="66"/>
      <c r="I638" s="66"/>
      <c r="J638" s="66"/>
      <c r="K638" s="66"/>
      <c r="L638" s="14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G638" s="66"/>
      <c r="BH638" s="66"/>
      <c r="BI638" s="66"/>
      <c r="BJ638" s="67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105"/>
      <c r="BW638" s="105"/>
      <c r="BX638" s="122"/>
      <c r="BY638" s="66"/>
    </row>
    <row r="639" spans="2:77" ht="15.75" customHeight="1">
      <c r="B639" s="66"/>
      <c r="C639" s="105"/>
      <c r="D639" s="66"/>
      <c r="E639" s="105"/>
      <c r="F639" s="66"/>
      <c r="G639" s="66"/>
      <c r="H639" s="66"/>
      <c r="I639" s="66"/>
      <c r="J639" s="66"/>
      <c r="K639" s="66"/>
      <c r="L639" s="14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G639" s="66"/>
      <c r="BH639" s="66"/>
      <c r="BI639" s="66"/>
      <c r="BJ639" s="67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105"/>
      <c r="BW639" s="105"/>
      <c r="BX639" s="122"/>
      <c r="BY639" s="66"/>
    </row>
    <row r="640" spans="2:77" ht="15.75" customHeight="1">
      <c r="B640" s="66"/>
      <c r="C640" s="105"/>
      <c r="D640" s="66"/>
      <c r="E640" s="105"/>
      <c r="F640" s="66"/>
      <c r="G640" s="66"/>
      <c r="H640" s="66"/>
      <c r="I640" s="66"/>
      <c r="J640" s="66"/>
      <c r="K640" s="66"/>
      <c r="L640" s="14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G640" s="66"/>
      <c r="BH640" s="66"/>
      <c r="BI640" s="66"/>
      <c r="BJ640" s="67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105"/>
      <c r="BW640" s="105"/>
      <c r="BX640" s="122"/>
      <c r="BY640" s="66"/>
    </row>
    <row r="641" spans="2:77" ht="15.75" customHeight="1">
      <c r="B641" s="66"/>
      <c r="C641" s="105"/>
      <c r="D641" s="66"/>
      <c r="E641" s="105"/>
      <c r="F641" s="66"/>
      <c r="G641" s="66"/>
      <c r="H641" s="66"/>
      <c r="I641" s="66"/>
      <c r="J641" s="66"/>
      <c r="K641" s="66"/>
      <c r="L641" s="14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G641" s="66"/>
      <c r="BH641" s="66"/>
      <c r="BI641" s="66"/>
      <c r="BJ641" s="67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105"/>
      <c r="BW641" s="105"/>
      <c r="BX641" s="122"/>
      <c r="BY641" s="66"/>
    </row>
    <row r="642" spans="2:77" ht="15.75" customHeight="1">
      <c r="B642" s="66"/>
      <c r="C642" s="105"/>
      <c r="D642" s="66"/>
      <c r="E642" s="105"/>
      <c r="F642" s="66"/>
      <c r="G642" s="66"/>
      <c r="H642" s="66"/>
      <c r="I642" s="66"/>
      <c r="J642" s="66"/>
      <c r="K642" s="66"/>
      <c r="L642" s="14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G642" s="66"/>
      <c r="BH642" s="66"/>
      <c r="BI642" s="66"/>
      <c r="BJ642" s="67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105"/>
      <c r="BW642" s="105"/>
      <c r="BX642" s="122"/>
      <c r="BY642" s="66"/>
    </row>
    <row r="643" spans="2:77" ht="15.75" customHeight="1">
      <c r="B643" s="66"/>
      <c r="C643" s="105"/>
      <c r="D643" s="66"/>
      <c r="E643" s="105"/>
      <c r="F643" s="66"/>
      <c r="G643" s="66"/>
      <c r="H643" s="66"/>
      <c r="I643" s="66"/>
      <c r="J643" s="66"/>
      <c r="K643" s="66"/>
      <c r="L643" s="14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G643" s="66"/>
      <c r="BH643" s="66"/>
      <c r="BI643" s="66"/>
      <c r="BJ643" s="67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105"/>
      <c r="BW643" s="105"/>
      <c r="BX643" s="122"/>
      <c r="BY643" s="66"/>
    </row>
    <row r="644" spans="2:77" ht="15.75" customHeight="1">
      <c r="B644" s="66"/>
      <c r="C644" s="105"/>
      <c r="D644" s="66"/>
      <c r="E644" s="105"/>
      <c r="F644" s="66"/>
      <c r="G644" s="66"/>
      <c r="H644" s="66"/>
      <c r="I644" s="66"/>
      <c r="J644" s="66"/>
      <c r="K644" s="66"/>
      <c r="L644" s="14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G644" s="66"/>
      <c r="BH644" s="66"/>
      <c r="BI644" s="66"/>
      <c r="BJ644" s="67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105"/>
      <c r="BW644" s="105"/>
      <c r="BX644" s="122"/>
      <c r="BY644" s="66"/>
    </row>
    <row r="645" spans="2:77" ht="15.75" customHeight="1">
      <c r="B645" s="66"/>
      <c r="C645" s="105"/>
      <c r="D645" s="66"/>
      <c r="E645" s="105"/>
      <c r="F645" s="66"/>
      <c r="G645" s="66"/>
      <c r="H645" s="66"/>
      <c r="I645" s="66"/>
      <c r="J645" s="66"/>
      <c r="K645" s="66"/>
      <c r="L645" s="14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G645" s="66"/>
      <c r="BH645" s="66"/>
      <c r="BI645" s="66"/>
      <c r="BJ645" s="67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105"/>
      <c r="BW645" s="105"/>
      <c r="BX645" s="122"/>
      <c r="BY645" s="66"/>
    </row>
    <row r="646" spans="2:77" ht="15.75" customHeight="1">
      <c r="B646" s="66"/>
      <c r="C646" s="105"/>
      <c r="D646" s="66"/>
      <c r="E646" s="105"/>
      <c r="F646" s="66"/>
      <c r="G646" s="66"/>
      <c r="H646" s="66"/>
      <c r="I646" s="66"/>
      <c r="J646" s="66"/>
      <c r="K646" s="66"/>
      <c r="L646" s="14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G646" s="66"/>
      <c r="BH646" s="66"/>
      <c r="BI646" s="66"/>
      <c r="BJ646" s="67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105"/>
      <c r="BW646" s="105"/>
      <c r="BX646" s="122"/>
      <c r="BY646" s="66"/>
    </row>
    <row r="647" spans="2:77" ht="15.75" customHeight="1">
      <c r="B647" s="66"/>
      <c r="C647" s="105"/>
      <c r="D647" s="66"/>
      <c r="E647" s="105"/>
      <c r="F647" s="66"/>
      <c r="G647" s="66"/>
      <c r="H647" s="66"/>
      <c r="I647" s="66"/>
      <c r="J647" s="66"/>
      <c r="K647" s="66"/>
      <c r="L647" s="14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G647" s="66"/>
      <c r="BH647" s="66"/>
      <c r="BI647" s="66"/>
      <c r="BJ647" s="67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105"/>
      <c r="BW647" s="105"/>
      <c r="BX647" s="122"/>
      <c r="BY647" s="66"/>
    </row>
    <row r="648" spans="2:77" ht="15.75" customHeight="1">
      <c r="B648" s="66"/>
      <c r="C648" s="105"/>
      <c r="D648" s="66"/>
      <c r="E648" s="105"/>
      <c r="F648" s="66"/>
      <c r="G648" s="66"/>
      <c r="H648" s="66"/>
      <c r="I648" s="66"/>
      <c r="J648" s="66"/>
      <c r="K648" s="66"/>
      <c r="L648" s="14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G648" s="66"/>
      <c r="BH648" s="66"/>
      <c r="BI648" s="66"/>
      <c r="BJ648" s="67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105"/>
      <c r="BW648" s="105"/>
      <c r="BX648" s="122"/>
      <c r="BY648" s="66"/>
    </row>
    <row r="649" spans="2:77" ht="15.75" customHeight="1">
      <c r="B649" s="66"/>
      <c r="C649" s="105"/>
      <c r="D649" s="66"/>
      <c r="E649" s="105"/>
      <c r="F649" s="66"/>
      <c r="G649" s="66"/>
      <c r="H649" s="66"/>
      <c r="I649" s="66"/>
      <c r="J649" s="66"/>
      <c r="K649" s="66"/>
      <c r="L649" s="14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G649" s="66"/>
      <c r="BH649" s="66"/>
      <c r="BI649" s="66"/>
      <c r="BJ649" s="67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105"/>
      <c r="BW649" s="105"/>
      <c r="BX649" s="122"/>
      <c r="BY649" s="66"/>
    </row>
    <row r="650" spans="2:77" ht="15.75" customHeight="1">
      <c r="B650" s="66"/>
      <c r="C650" s="105"/>
      <c r="D650" s="66"/>
      <c r="E650" s="105"/>
      <c r="F650" s="66"/>
      <c r="G650" s="66"/>
      <c r="H650" s="66"/>
      <c r="I650" s="66"/>
      <c r="J650" s="66"/>
      <c r="K650" s="66"/>
      <c r="L650" s="14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G650" s="66"/>
      <c r="BH650" s="66"/>
      <c r="BI650" s="66"/>
      <c r="BJ650" s="67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105"/>
      <c r="BW650" s="105"/>
      <c r="BX650" s="122"/>
      <c r="BY650" s="66"/>
    </row>
    <row r="651" spans="2:77" ht="15.75" customHeight="1">
      <c r="B651" s="66"/>
      <c r="C651" s="105"/>
      <c r="D651" s="66"/>
      <c r="E651" s="105"/>
      <c r="F651" s="66"/>
      <c r="G651" s="66"/>
      <c r="H651" s="66"/>
      <c r="I651" s="66"/>
      <c r="J651" s="66"/>
      <c r="K651" s="66"/>
      <c r="L651" s="14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G651" s="66"/>
      <c r="BH651" s="66"/>
      <c r="BI651" s="66"/>
      <c r="BJ651" s="67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105"/>
      <c r="BW651" s="105"/>
      <c r="BX651" s="122"/>
      <c r="BY651" s="66"/>
    </row>
    <row r="652" spans="2:77" ht="15.75" customHeight="1">
      <c r="B652" s="66"/>
      <c r="C652" s="105"/>
      <c r="D652" s="66"/>
      <c r="E652" s="105"/>
      <c r="F652" s="66"/>
      <c r="G652" s="66"/>
      <c r="H652" s="66"/>
      <c r="I652" s="66"/>
      <c r="J652" s="66"/>
      <c r="K652" s="66"/>
      <c r="L652" s="14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G652" s="66"/>
      <c r="BH652" s="66"/>
      <c r="BI652" s="66"/>
      <c r="BJ652" s="67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105"/>
      <c r="BW652" s="105"/>
      <c r="BX652" s="122"/>
      <c r="BY652" s="66"/>
    </row>
    <row r="653" spans="2:77" ht="15.75" customHeight="1">
      <c r="B653" s="66"/>
      <c r="C653" s="105"/>
      <c r="D653" s="66"/>
      <c r="E653" s="105"/>
      <c r="F653" s="66"/>
      <c r="G653" s="66"/>
      <c r="H653" s="66"/>
      <c r="I653" s="66"/>
      <c r="J653" s="66"/>
      <c r="K653" s="66"/>
      <c r="L653" s="14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G653" s="66"/>
      <c r="BH653" s="66"/>
      <c r="BI653" s="66"/>
      <c r="BJ653" s="67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105"/>
      <c r="BW653" s="105"/>
      <c r="BX653" s="122"/>
      <c r="BY653" s="66"/>
    </row>
    <row r="654" spans="2:77" ht="15.75" customHeight="1">
      <c r="B654" s="66"/>
      <c r="C654" s="105"/>
      <c r="D654" s="66"/>
      <c r="E654" s="105"/>
      <c r="F654" s="66"/>
      <c r="G654" s="66"/>
      <c r="H654" s="66"/>
      <c r="I654" s="66"/>
      <c r="J654" s="66"/>
      <c r="K654" s="66"/>
      <c r="L654" s="14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G654" s="66"/>
      <c r="BH654" s="66"/>
      <c r="BI654" s="66"/>
      <c r="BJ654" s="67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105"/>
      <c r="BW654" s="105"/>
      <c r="BX654" s="122"/>
      <c r="BY654" s="66"/>
    </row>
    <row r="655" spans="2:77" ht="15.75" customHeight="1">
      <c r="B655" s="66"/>
      <c r="C655" s="105"/>
      <c r="D655" s="66"/>
      <c r="E655" s="105"/>
      <c r="F655" s="66"/>
      <c r="G655" s="66"/>
      <c r="H655" s="66"/>
      <c r="I655" s="66"/>
      <c r="J655" s="66"/>
      <c r="K655" s="66"/>
      <c r="L655" s="14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G655" s="66"/>
      <c r="BH655" s="66"/>
      <c r="BI655" s="66"/>
      <c r="BJ655" s="67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105"/>
      <c r="BW655" s="105"/>
      <c r="BX655" s="122"/>
      <c r="BY655" s="66"/>
    </row>
    <row r="656" spans="2:77" ht="15.75" customHeight="1">
      <c r="B656" s="66"/>
      <c r="C656" s="105"/>
      <c r="D656" s="66"/>
      <c r="E656" s="105"/>
      <c r="F656" s="66"/>
      <c r="G656" s="66"/>
      <c r="H656" s="66"/>
      <c r="I656" s="66"/>
      <c r="J656" s="66"/>
      <c r="K656" s="66"/>
      <c r="L656" s="14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G656" s="66"/>
      <c r="BH656" s="66"/>
      <c r="BI656" s="66"/>
      <c r="BJ656" s="67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105"/>
      <c r="BW656" s="105"/>
      <c r="BX656" s="122"/>
      <c r="BY656" s="66"/>
    </row>
    <row r="657" spans="2:77" ht="15.75" customHeight="1">
      <c r="B657" s="66"/>
      <c r="C657" s="105"/>
      <c r="D657" s="66"/>
      <c r="E657" s="105"/>
      <c r="F657" s="66"/>
      <c r="G657" s="66"/>
      <c r="H657" s="66"/>
      <c r="I657" s="66"/>
      <c r="J657" s="66"/>
      <c r="K657" s="66"/>
      <c r="L657" s="14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G657" s="66"/>
      <c r="BH657" s="66"/>
      <c r="BI657" s="66"/>
      <c r="BJ657" s="67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105"/>
      <c r="BW657" s="105"/>
      <c r="BX657" s="122"/>
      <c r="BY657" s="66"/>
    </row>
    <row r="658" spans="2:77" ht="15.75" customHeight="1">
      <c r="B658" s="66"/>
      <c r="C658" s="105"/>
      <c r="D658" s="66"/>
      <c r="E658" s="105"/>
      <c r="F658" s="66"/>
      <c r="G658" s="66"/>
      <c r="H658" s="66"/>
      <c r="I658" s="66"/>
      <c r="J658" s="66"/>
      <c r="K658" s="66"/>
      <c r="L658" s="14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G658" s="66"/>
      <c r="BH658" s="66"/>
      <c r="BI658" s="66"/>
      <c r="BJ658" s="67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105"/>
      <c r="BW658" s="105"/>
      <c r="BX658" s="122"/>
      <c r="BY658" s="66"/>
    </row>
    <row r="659" spans="2:77" ht="15.75" customHeight="1">
      <c r="B659" s="66"/>
      <c r="C659" s="105"/>
      <c r="D659" s="66"/>
      <c r="E659" s="105"/>
      <c r="F659" s="66"/>
      <c r="G659" s="66"/>
      <c r="H659" s="66"/>
      <c r="I659" s="66"/>
      <c r="J659" s="66"/>
      <c r="K659" s="66"/>
      <c r="L659" s="14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G659" s="66"/>
      <c r="BH659" s="66"/>
      <c r="BI659" s="66"/>
      <c r="BJ659" s="67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105"/>
      <c r="BW659" s="105"/>
      <c r="BX659" s="122"/>
      <c r="BY659" s="66"/>
    </row>
    <row r="660" spans="2:77" ht="15.75" customHeight="1">
      <c r="B660" s="66"/>
      <c r="C660" s="105"/>
      <c r="D660" s="66"/>
      <c r="E660" s="105"/>
      <c r="F660" s="66"/>
      <c r="G660" s="66"/>
      <c r="H660" s="66"/>
      <c r="I660" s="66"/>
      <c r="J660" s="66"/>
      <c r="K660" s="66"/>
      <c r="L660" s="14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G660" s="66"/>
      <c r="BH660" s="66"/>
      <c r="BI660" s="66"/>
      <c r="BJ660" s="67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105"/>
      <c r="BW660" s="105"/>
      <c r="BX660" s="122"/>
      <c r="BY660" s="66"/>
    </row>
    <row r="661" spans="2:77" ht="15.75" customHeight="1">
      <c r="B661" s="66"/>
      <c r="C661" s="105"/>
      <c r="D661" s="66"/>
      <c r="E661" s="105"/>
      <c r="F661" s="66"/>
      <c r="G661" s="66"/>
      <c r="H661" s="66"/>
      <c r="I661" s="66"/>
      <c r="J661" s="66"/>
      <c r="K661" s="66"/>
      <c r="L661" s="14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G661" s="66"/>
      <c r="BH661" s="66"/>
      <c r="BI661" s="66"/>
      <c r="BJ661" s="67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105"/>
      <c r="BW661" s="105"/>
      <c r="BX661" s="122"/>
      <c r="BY661" s="66"/>
    </row>
    <row r="662" spans="2:77" ht="15.75" customHeight="1">
      <c r="B662" s="66"/>
      <c r="C662" s="105"/>
      <c r="D662" s="66"/>
      <c r="E662" s="105"/>
      <c r="F662" s="66"/>
      <c r="G662" s="66"/>
      <c r="H662" s="66"/>
      <c r="I662" s="66"/>
      <c r="J662" s="66"/>
      <c r="K662" s="66"/>
      <c r="L662" s="14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G662" s="66"/>
      <c r="BH662" s="66"/>
      <c r="BI662" s="66"/>
      <c r="BJ662" s="67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105"/>
      <c r="BW662" s="105"/>
      <c r="BX662" s="122"/>
      <c r="BY662" s="66"/>
    </row>
    <row r="663" spans="2:77" ht="15.75" customHeight="1">
      <c r="B663" s="66"/>
      <c r="C663" s="105"/>
      <c r="D663" s="66"/>
      <c r="E663" s="105"/>
      <c r="F663" s="66"/>
      <c r="G663" s="66"/>
      <c r="H663" s="66"/>
      <c r="I663" s="66"/>
      <c r="J663" s="66"/>
      <c r="K663" s="66"/>
      <c r="L663" s="14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G663" s="66"/>
      <c r="BH663" s="66"/>
      <c r="BI663" s="66"/>
      <c r="BJ663" s="67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105"/>
      <c r="BW663" s="105"/>
      <c r="BX663" s="122"/>
      <c r="BY663" s="66"/>
    </row>
    <row r="664" spans="2:77" ht="15.75" customHeight="1">
      <c r="B664" s="66"/>
      <c r="C664" s="105"/>
      <c r="D664" s="66"/>
      <c r="E664" s="105"/>
      <c r="F664" s="66"/>
      <c r="G664" s="66"/>
      <c r="H664" s="66"/>
      <c r="I664" s="66"/>
      <c r="J664" s="66"/>
      <c r="K664" s="66"/>
      <c r="L664" s="14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G664" s="66"/>
      <c r="BH664" s="66"/>
      <c r="BI664" s="66"/>
      <c r="BJ664" s="67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105"/>
      <c r="BW664" s="105"/>
      <c r="BX664" s="122"/>
      <c r="BY664" s="66"/>
    </row>
    <row r="665" spans="2:77" ht="15.75" customHeight="1">
      <c r="B665" s="66"/>
      <c r="C665" s="105"/>
      <c r="D665" s="66"/>
      <c r="E665" s="105"/>
      <c r="F665" s="66"/>
      <c r="G665" s="66"/>
      <c r="H665" s="66"/>
      <c r="I665" s="66"/>
      <c r="J665" s="66"/>
      <c r="K665" s="66"/>
      <c r="L665" s="14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G665" s="66"/>
      <c r="BH665" s="66"/>
      <c r="BI665" s="66"/>
      <c r="BJ665" s="67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105"/>
      <c r="BW665" s="105"/>
      <c r="BX665" s="122"/>
      <c r="BY665" s="66"/>
    </row>
    <row r="666" spans="2:77" ht="15.75" customHeight="1">
      <c r="B666" s="66"/>
      <c r="C666" s="105"/>
      <c r="D666" s="66"/>
      <c r="E666" s="105"/>
      <c r="F666" s="66"/>
      <c r="G666" s="66"/>
      <c r="H666" s="66"/>
      <c r="I666" s="66"/>
      <c r="J666" s="66"/>
      <c r="K666" s="66"/>
      <c r="L666" s="14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G666" s="66"/>
      <c r="BH666" s="66"/>
      <c r="BI666" s="66"/>
      <c r="BJ666" s="67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105"/>
      <c r="BW666" s="105"/>
      <c r="BX666" s="122"/>
      <c r="BY666" s="66"/>
    </row>
    <row r="667" spans="2:77" ht="15.75" customHeight="1">
      <c r="B667" s="66"/>
      <c r="C667" s="105"/>
      <c r="D667" s="66"/>
      <c r="E667" s="105"/>
      <c r="F667" s="66"/>
      <c r="G667" s="66"/>
      <c r="H667" s="66"/>
      <c r="I667" s="66"/>
      <c r="J667" s="66"/>
      <c r="K667" s="66"/>
      <c r="L667" s="14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G667" s="66"/>
      <c r="BH667" s="66"/>
      <c r="BI667" s="66"/>
      <c r="BJ667" s="67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105"/>
      <c r="BW667" s="105"/>
      <c r="BX667" s="122"/>
      <c r="BY667" s="66"/>
    </row>
    <row r="668" spans="2:77" ht="15.75" customHeight="1">
      <c r="B668" s="66"/>
      <c r="C668" s="105"/>
      <c r="D668" s="66"/>
      <c r="E668" s="105"/>
      <c r="F668" s="66"/>
      <c r="G668" s="66"/>
      <c r="H668" s="66"/>
      <c r="I668" s="66"/>
      <c r="J668" s="66"/>
      <c r="K668" s="66"/>
      <c r="L668" s="14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G668" s="66"/>
      <c r="BH668" s="66"/>
      <c r="BI668" s="66"/>
      <c r="BJ668" s="67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105"/>
      <c r="BW668" s="105"/>
      <c r="BX668" s="122"/>
      <c r="BY668" s="66"/>
    </row>
    <row r="669" spans="2:77" ht="15.75" customHeight="1">
      <c r="B669" s="66"/>
      <c r="C669" s="105"/>
      <c r="D669" s="66"/>
      <c r="E669" s="105"/>
      <c r="F669" s="66"/>
      <c r="G669" s="66"/>
      <c r="H669" s="66"/>
      <c r="I669" s="66"/>
      <c r="J669" s="66"/>
      <c r="K669" s="66"/>
      <c r="L669" s="14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G669" s="66"/>
      <c r="BH669" s="66"/>
      <c r="BI669" s="66"/>
      <c r="BJ669" s="67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105"/>
      <c r="BW669" s="105"/>
      <c r="BX669" s="122"/>
      <c r="BY669" s="66"/>
    </row>
    <row r="670" spans="2:77" ht="15.75" customHeight="1">
      <c r="B670" s="66"/>
      <c r="C670" s="105"/>
      <c r="D670" s="66"/>
      <c r="E670" s="105"/>
      <c r="F670" s="66"/>
      <c r="G670" s="66"/>
      <c r="H670" s="66"/>
      <c r="I670" s="66"/>
      <c r="J670" s="66"/>
      <c r="K670" s="66"/>
      <c r="L670" s="14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G670" s="66"/>
      <c r="BH670" s="66"/>
      <c r="BI670" s="66"/>
      <c r="BJ670" s="67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105"/>
      <c r="BW670" s="105"/>
      <c r="BX670" s="122"/>
      <c r="BY670" s="66"/>
    </row>
    <row r="671" spans="2:77" ht="15.75" customHeight="1">
      <c r="B671" s="66"/>
      <c r="C671" s="105"/>
      <c r="D671" s="66"/>
      <c r="E671" s="105"/>
      <c r="F671" s="66"/>
      <c r="G671" s="66"/>
      <c r="H671" s="66"/>
      <c r="I671" s="66"/>
      <c r="J671" s="66"/>
      <c r="K671" s="66"/>
      <c r="L671" s="14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G671" s="66"/>
      <c r="BH671" s="66"/>
      <c r="BI671" s="66"/>
      <c r="BJ671" s="67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105"/>
      <c r="BW671" s="105"/>
      <c r="BX671" s="122"/>
      <c r="BY671" s="66"/>
    </row>
    <row r="672" spans="2:77" ht="15.75" customHeight="1">
      <c r="B672" s="66"/>
      <c r="C672" s="105"/>
      <c r="D672" s="66"/>
      <c r="E672" s="105"/>
      <c r="F672" s="66"/>
      <c r="G672" s="66"/>
      <c r="H672" s="66"/>
      <c r="I672" s="66"/>
      <c r="J672" s="66"/>
      <c r="K672" s="66"/>
      <c r="L672" s="14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G672" s="66"/>
      <c r="BH672" s="66"/>
      <c r="BI672" s="66"/>
      <c r="BJ672" s="67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105"/>
      <c r="BW672" s="105"/>
      <c r="BX672" s="122"/>
      <c r="BY672" s="66"/>
    </row>
    <row r="673" spans="2:77" ht="15.75" customHeight="1">
      <c r="B673" s="66"/>
      <c r="C673" s="105"/>
      <c r="D673" s="66"/>
      <c r="E673" s="105"/>
      <c r="F673" s="66"/>
      <c r="G673" s="66"/>
      <c r="H673" s="66"/>
      <c r="I673" s="66"/>
      <c r="J673" s="66"/>
      <c r="K673" s="66"/>
      <c r="L673" s="14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G673" s="66"/>
      <c r="BH673" s="66"/>
      <c r="BI673" s="66"/>
      <c r="BJ673" s="67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105"/>
      <c r="BW673" s="105"/>
      <c r="BX673" s="122"/>
      <c r="BY673" s="66"/>
    </row>
    <row r="674" spans="2:77" ht="15.75" customHeight="1">
      <c r="B674" s="66"/>
      <c r="C674" s="105"/>
      <c r="D674" s="66"/>
      <c r="E674" s="105"/>
      <c r="F674" s="66"/>
      <c r="G674" s="66"/>
      <c r="H674" s="66"/>
      <c r="I674" s="66"/>
      <c r="J674" s="66"/>
      <c r="K674" s="66"/>
      <c r="L674" s="14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G674" s="66"/>
      <c r="BH674" s="66"/>
      <c r="BI674" s="66"/>
      <c r="BJ674" s="67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105"/>
      <c r="BW674" s="105"/>
      <c r="BX674" s="122"/>
      <c r="BY674" s="66"/>
    </row>
    <row r="675" spans="2:77" ht="15.75" customHeight="1">
      <c r="B675" s="66"/>
      <c r="C675" s="105"/>
      <c r="D675" s="66"/>
      <c r="E675" s="105"/>
      <c r="F675" s="66"/>
      <c r="G675" s="66"/>
      <c r="H675" s="66"/>
      <c r="I675" s="66"/>
      <c r="J675" s="66"/>
      <c r="K675" s="66"/>
      <c r="L675" s="14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G675" s="66"/>
      <c r="BH675" s="66"/>
      <c r="BI675" s="66"/>
      <c r="BJ675" s="67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105"/>
      <c r="BW675" s="105"/>
      <c r="BX675" s="122"/>
      <c r="BY675" s="66"/>
    </row>
    <row r="676" spans="2:77" ht="15.75" customHeight="1">
      <c r="B676" s="66"/>
      <c r="C676" s="105"/>
      <c r="D676" s="66"/>
      <c r="E676" s="105"/>
      <c r="F676" s="66"/>
      <c r="G676" s="66"/>
      <c r="H676" s="66"/>
      <c r="I676" s="66"/>
      <c r="J676" s="66"/>
      <c r="K676" s="66"/>
      <c r="L676" s="14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G676" s="66"/>
      <c r="BH676" s="66"/>
      <c r="BI676" s="66"/>
      <c r="BJ676" s="67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105"/>
      <c r="BW676" s="105"/>
      <c r="BX676" s="122"/>
      <c r="BY676" s="66"/>
    </row>
    <row r="677" spans="2:77" ht="15.75" customHeight="1">
      <c r="B677" s="66"/>
      <c r="C677" s="105"/>
      <c r="D677" s="66"/>
      <c r="E677" s="105"/>
      <c r="F677" s="66"/>
      <c r="G677" s="66"/>
      <c r="H677" s="66"/>
      <c r="I677" s="66"/>
      <c r="J677" s="66"/>
      <c r="K677" s="66"/>
      <c r="L677" s="14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G677" s="66"/>
      <c r="BH677" s="66"/>
      <c r="BI677" s="66"/>
      <c r="BJ677" s="67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105"/>
      <c r="BW677" s="105"/>
      <c r="BX677" s="122"/>
      <c r="BY677" s="66"/>
    </row>
    <row r="678" spans="2:77" ht="15.75" customHeight="1">
      <c r="B678" s="66"/>
      <c r="C678" s="105"/>
      <c r="D678" s="66"/>
      <c r="E678" s="105"/>
      <c r="F678" s="66"/>
      <c r="G678" s="66"/>
      <c r="H678" s="66"/>
      <c r="I678" s="66"/>
      <c r="J678" s="66"/>
      <c r="K678" s="66"/>
      <c r="L678" s="14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G678" s="66"/>
      <c r="BH678" s="66"/>
      <c r="BI678" s="66"/>
      <c r="BJ678" s="67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105"/>
      <c r="BW678" s="105"/>
      <c r="BX678" s="122"/>
      <c r="BY678" s="66"/>
    </row>
    <row r="679" spans="2:77" ht="15.75" customHeight="1">
      <c r="B679" s="66"/>
      <c r="C679" s="105"/>
      <c r="D679" s="66"/>
      <c r="E679" s="105"/>
      <c r="F679" s="66"/>
      <c r="G679" s="66"/>
      <c r="H679" s="66"/>
      <c r="I679" s="66"/>
      <c r="J679" s="66"/>
      <c r="K679" s="66"/>
      <c r="L679" s="14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G679" s="66"/>
      <c r="BH679" s="66"/>
      <c r="BI679" s="66"/>
      <c r="BJ679" s="67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105"/>
      <c r="BW679" s="105"/>
      <c r="BX679" s="122"/>
      <c r="BY679" s="66"/>
    </row>
    <row r="680" spans="2:77" ht="15.75" customHeight="1">
      <c r="B680" s="66"/>
      <c r="C680" s="105"/>
      <c r="D680" s="66"/>
      <c r="E680" s="105"/>
      <c r="F680" s="66"/>
      <c r="G680" s="66"/>
      <c r="H680" s="66"/>
      <c r="I680" s="66"/>
      <c r="J680" s="66"/>
      <c r="K680" s="66"/>
      <c r="L680" s="14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G680" s="66"/>
      <c r="BH680" s="66"/>
      <c r="BI680" s="66"/>
      <c r="BJ680" s="67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105"/>
      <c r="BW680" s="105"/>
      <c r="BX680" s="122"/>
      <c r="BY680" s="66"/>
    </row>
    <row r="681" spans="2:77" ht="15.75" customHeight="1">
      <c r="B681" s="66"/>
      <c r="C681" s="105"/>
      <c r="D681" s="66"/>
      <c r="E681" s="105"/>
      <c r="F681" s="66"/>
      <c r="G681" s="66"/>
      <c r="H681" s="66"/>
      <c r="I681" s="66"/>
      <c r="J681" s="66"/>
      <c r="K681" s="66"/>
      <c r="L681" s="14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G681" s="66"/>
      <c r="BH681" s="66"/>
      <c r="BI681" s="66"/>
      <c r="BJ681" s="67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105"/>
      <c r="BW681" s="105"/>
      <c r="BX681" s="122"/>
      <c r="BY681" s="66"/>
    </row>
    <row r="682" spans="2:77" ht="15.75" customHeight="1">
      <c r="B682" s="66"/>
      <c r="C682" s="105"/>
      <c r="D682" s="66"/>
      <c r="E682" s="105"/>
      <c r="F682" s="66"/>
      <c r="G682" s="66"/>
      <c r="H682" s="66"/>
      <c r="I682" s="66"/>
      <c r="J682" s="66"/>
      <c r="K682" s="66"/>
      <c r="L682" s="14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G682" s="66"/>
      <c r="BH682" s="66"/>
      <c r="BI682" s="66"/>
      <c r="BJ682" s="67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105"/>
      <c r="BW682" s="105"/>
      <c r="BX682" s="122"/>
      <c r="BY682" s="66"/>
    </row>
    <row r="683" spans="2:77" ht="15.75" customHeight="1">
      <c r="B683" s="66"/>
      <c r="C683" s="105"/>
      <c r="D683" s="66"/>
      <c r="E683" s="105"/>
      <c r="F683" s="66"/>
      <c r="G683" s="66"/>
      <c r="H683" s="66"/>
      <c r="I683" s="66"/>
      <c r="J683" s="66"/>
      <c r="K683" s="66"/>
      <c r="L683" s="14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G683" s="66"/>
      <c r="BH683" s="66"/>
      <c r="BI683" s="66"/>
      <c r="BJ683" s="67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105"/>
      <c r="BW683" s="105"/>
      <c r="BX683" s="122"/>
      <c r="BY683" s="66"/>
    </row>
    <row r="684" spans="2:77" ht="15.75" customHeight="1">
      <c r="B684" s="66"/>
      <c r="C684" s="105"/>
      <c r="D684" s="66"/>
      <c r="E684" s="105"/>
      <c r="F684" s="66"/>
      <c r="G684" s="66"/>
      <c r="H684" s="66"/>
      <c r="I684" s="66"/>
      <c r="J684" s="66"/>
      <c r="K684" s="66"/>
      <c r="L684" s="14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G684" s="66"/>
      <c r="BH684" s="66"/>
      <c r="BI684" s="66"/>
      <c r="BJ684" s="67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105"/>
      <c r="BW684" s="105"/>
      <c r="BX684" s="122"/>
      <c r="BY684" s="66"/>
    </row>
    <row r="685" spans="2:77" ht="15.75" customHeight="1">
      <c r="B685" s="66"/>
      <c r="C685" s="105"/>
      <c r="D685" s="66"/>
      <c r="E685" s="105"/>
      <c r="F685" s="66"/>
      <c r="G685" s="66"/>
      <c r="H685" s="66"/>
      <c r="I685" s="66"/>
      <c r="J685" s="66"/>
      <c r="K685" s="66"/>
      <c r="L685" s="14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G685" s="66"/>
      <c r="BH685" s="66"/>
      <c r="BI685" s="66"/>
      <c r="BJ685" s="67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105"/>
      <c r="BW685" s="105"/>
      <c r="BX685" s="122"/>
      <c r="BY685" s="66"/>
    </row>
    <row r="686" spans="2:77" ht="15.75" customHeight="1">
      <c r="B686" s="66"/>
      <c r="C686" s="105"/>
      <c r="D686" s="66"/>
      <c r="E686" s="105"/>
      <c r="F686" s="66"/>
      <c r="G686" s="66"/>
      <c r="H686" s="66"/>
      <c r="I686" s="66"/>
      <c r="J686" s="66"/>
      <c r="K686" s="66"/>
      <c r="L686" s="14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G686" s="66"/>
      <c r="BH686" s="66"/>
      <c r="BI686" s="66"/>
      <c r="BJ686" s="67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105"/>
      <c r="BW686" s="105"/>
      <c r="BX686" s="122"/>
      <c r="BY686" s="66"/>
    </row>
    <row r="687" spans="2:77" ht="15.75" customHeight="1">
      <c r="B687" s="66"/>
      <c r="C687" s="105"/>
      <c r="D687" s="66"/>
      <c r="E687" s="105"/>
      <c r="F687" s="66"/>
      <c r="G687" s="66"/>
      <c r="H687" s="66"/>
      <c r="I687" s="66"/>
      <c r="J687" s="66"/>
      <c r="K687" s="66"/>
      <c r="L687" s="14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G687" s="66"/>
      <c r="BH687" s="66"/>
      <c r="BI687" s="66"/>
      <c r="BJ687" s="67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105"/>
      <c r="BW687" s="105"/>
      <c r="BX687" s="122"/>
      <c r="BY687" s="66"/>
    </row>
    <row r="688" spans="2:77" ht="15.75" customHeight="1">
      <c r="B688" s="66"/>
      <c r="C688" s="105"/>
      <c r="D688" s="66"/>
      <c r="E688" s="105"/>
      <c r="F688" s="66"/>
      <c r="G688" s="66"/>
      <c r="H688" s="66"/>
      <c r="I688" s="66"/>
      <c r="J688" s="66"/>
      <c r="K688" s="66"/>
      <c r="L688" s="14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G688" s="66"/>
      <c r="BH688" s="66"/>
      <c r="BI688" s="66"/>
      <c r="BJ688" s="67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105"/>
      <c r="BW688" s="105"/>
      <c r="BX688" s="122"/>
      <c r="BY688" s="66"/>
    </row>
    <row r="689" spans="2:77" ht="15.75" customHeight="1">
      <c r="B689" s="66"/>
      <c r="C689" s="105"/>
      <c r="D689" s="66"/>
      <c r="E689" s="105"/>
      <c r="F689" s="66"/>
      <c r="G689" s="66"/>
      <c r="H689" s="66"/>
      <c r="I689" s="66"/>
      <c r="J689" s="66"/>
      <c r="K689" s="66"/>
      <c r="L689" s="14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G689" s="66"/>
      <c r="BH689" s="66"/>
      <c r="BI689" s="66"/>
      <c r="BJ689" s="67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105"/>
      <c r="BW689" s="105"/>
      <c r="BX689" s="122"/>
      <c r="BY689" s="66"/>
    </row>
    <row r="690" spans="2:77" ht="15.75" customHeight="1">
      <c r="B690" s="66"/>
      <c r="C690" s="105"/>
      <c r="D690" s="66"/>
      <c r="E690" s="105"/>
      <c r="F690" s="66"/>
      <c r="G690" s="66"/>
      <c r="H690" s="66"/>
      <c r="I690" s="66"/>
      <c r="J690" s="66"/>
      <c r="K690" s="66"/>
      <c r="L690" s="14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G690" s="66"/>
      <c r="BH690" s="66"/>
      <c r="BI690" s="66"/>
      <c r="BJ690" s="67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105"/>
      <c r="BW690" s="105"/>
      <c r="BX690" s="122"/>
      <c r="BY690" s="66"/>
    </row>
    <row r="691" spans="2:77" ht="15.75" customHeight="1">
      <c r="B691" s="66"/>
      <c r="C691" s="105"/>
      <c r="D691" s="66"/>
      <c r="E691" s="105"/>
      <c r="F691" s="66"/>
      <c r="G691" s="66"/>
      <c r="H691" s="66"/>
      <c r="I691" s="66"/>
      <c r="J691" s="66"/>
      <c r="K691" s="66"/>
      <c r="L691" s="14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G691" s="66"/>
      <c r="BH691" s="66"/>
      <c r="BI691" s="66"/>
      <c r="BJ691" s="67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105"/>
      <c r="BW691" s="105"/>
      <c r="BX691" s="122"/>
      <c r="BY691" s="66"/>
    </row>
    <row r="692" spans="2:77" ht="15.75" customHeight="1">
      <c r="B692" s="66"/>
      <c r="C692" s="105"/>
      <c r="D692" s="66"/>
      <c r="E692" s="105"/>
      <c r="F692" s="66"/>
      <c r="G692" s="66"/>
      <c r="H692" s="66"/>
      <c r="I692" s="66"/>
      <c r="J692" s="66"/>
      <c r="K692" s="66"/>
      <c r="L692" s="14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G692" s="66"/>
      <c r="BH692" s="66"/>
      <c r="BI692" s="66"/>
      <c r="BJ692" s="67"/>
      <c r="BK692" s="66"/>
      <c r="BL692" s="66"/>
      <c r="BM692" s="66"/>
      <c r="BN692" s="66"/>
      <c r="BO692" s="66"/>
      <c r="BP692" s="66"/>
      <c r="BQ692" s="66"/>
      <c r="BR692" s="66"/>
      <c r="BS692" s="66"/>
      <c r="BT692" s="66"/>
      <c r="BU692" s="66"/>
      <c r="BV692" s="105"/>
      <c r="BW692" s="105"/>
      <c r="BX692" s="122"/>
      <c r="BY692" s="66"/>
    </row>
    <row r="693" spans="2:77" ht="15.75" customHeight="1">
      <c r="B693" s="66"/>
      <c r="C693" s="105"/>
      <c r="D693" s="66"/>
      <c r="E693" s="105"/>
      <c r="F693" s="66"/>
      <c r="G693" s="66"/>
      <c r="H693" s="66"/>
      <c r="I693" s="66"/>
      <c r="J693" s="66"/>
      <c r="K693" s="66"/>
      <c r="L693" s="14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G693" s="66"/>
      <c r="BH693" s="66"/>
      <c r="BI693" s="66"/>
      <c r="BJ693" s="67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105"/>
      <c r="BW693" s="105"/>
      <c r="BX693" s="122"/>
      <c r="BY693" s="66"/>
    </row>
    <row r="694" spans="2:77" ht="15.75" customHeight="1">
      <c r="B694" s="66"/>
      <c r="C694" s="105"/>
      <c r="D694" s="66"/>
      <c r="E694" s="105"/>
      <c r="F694" s="66"/>
      <c r="G694" s="66"/>
      <c r="H694" s="66"/>
      <c r="I694" s="66"/>
      <c r="J694" s="66"/>
      <c r="K694" s="66"/>
      <c r="L694" s="14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G694" s="66"/>
      <c r="BH694" s="66"/>
      <c r="BI694" s="66"/>
      <c r="BJ694" s="67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105"/>
      <c r="BW694" s="105"/>
      <c r="BX694" s="122"/>
      <c r="BY694" s="66"/>
    </row>
    <row r="695" spans="2:77" ht="15.75" customHeight="1">
      <c r="B695" s="66"/>
      <c r="C695" s="105"/>
      <c r="D695" s="66"/>
      <c r="E695" s="105"/>
      <c r="F695" s="66"/>
      <c r="G695" s="66"/>
      <c r="H695" s="66"/>
      <c r="I695" s="66"/>
      <c r="J695" s="66"/>
      <c r="K695" s="66"/>
      <c r="L695" s="14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G695" s="66"/>
      <c r="BH695" s="66"/>
      <c r="BI695" s="66"/>
      <c r="BJ695" s="67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105"/>
      <c r="BW695" s="105"/>
      <c r="BX695" s="122"/>
      <c r="BY695" s="66"/>
    </row>
    <row r="696" spans="2:77" ht="15.75" customHeight="1">
      <c r="B696" s="66"/>
      <c r="C696" s="105"/>
      <c r="D696" s="66"/>
      <c r="E696" s="105"/>
      <c r="F696" s="66"/>
      <c r="G696" s="66"/>
      <c r="H696" s="66"/>
      <c r="I696" s="66"/>
      <c r="J696" s="66"/>
      <c r="K696" s="66"/>
      <c r="L696" s="14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G696" s="66"/>
      <c r="BH696" s="66"/>
      <c r="BI696" s="66"/>
      <c r="BJ696" s="67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105"/>
      <c r="BW696" s="105"/>
      <c r="BX696" s="122"/>
      <c r="BY696" s="66"/>
    </row>
    <row r="697" spans="2:77" ht="15.75" customHeight="1">
      <c r="B697" s="66"/>
      <c r="C697" s="105"/>
      <c r="D697" s="66"/>
      <c r="E697" s="105"/>
      <c r="F697" s="66"/>
      <c r="G697" s="66"/>
      <c r="H697" s="66"/>
      <c r="I697" s="66"/>
      <c r="J697" s="66"/>
      <c r="K697" s="66"/>
      <c r="L697" s="14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G697" s="66"/>
      <c r="BH697" s="66"/>
      <c r="BI697" s="66"/>
      <c r="BJ697" s="67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105"/>
      <c r="BW697" s="105"/>
      <c r="BX697" s="122"/>
      <c r="BY697" s="66"/>
    </row>
    <row r="698" spans="2:77" ht="15.75" customHeight="1">
      <c r="B698" s="66"/>
      <c r="C698" s="105"/>
      <c r="D698" s="66"/>
      <c r="E698" s="105"/>
      <c r="F698" s="66"/>
      <c r="G698" s="66"/>
      <c r="H698" s="66"/>
      <c r="I698" s="66"/>
      <c r="J698" s="66"/>
      <c r="K698" s="66"/>
      <c r="L698" s="14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G698" s="66"/>
      <c r="BH698" s="66"/>
      <c r="BI698" s="66"/>
      <c r="BJ698" s="67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105"/>
      <c r="BW698" s="105"/>
      <c r="BX698" s="122"/>
      <c r="BY698" s="66"/>
    </row>
    <row r="699" spans="2:77" ht="15.75" customHeight="1">
      <c r="B699" s="66"/>
      <c r="C699" s="105"/>
      <c r="D699" s="66"/>
      <c r="E699" s="105"/>
      <c r="F699" s="66"/>
      <c r="G699" s="66"/>
      <c r="H699" s="66"/>
      <c r="I699" s="66"/>
      <c r="J699" s="66"/>
      <c r="K699" s="66"/>
      <c r="L699" s="14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G699" s="66"/>
      <c r="BH699" s="66"/>
      <c r="BI699" s="66"/>
      <c r="BJ699" s="67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105"/>
      <c r="BW699" s="105"/>
      <c r="BX699" s="122"/>
      <c r="BY699" s="66"/>
    </row>
    <row r="700" spans="2:77" ht="15.75" customHeight="1">
      <c r="B700" s="66"/>
      <c r="C700" s="105"/>
      <c r="D700" s="66"/>
      <c r="E700" s="105"/>
      <c r="F700" s="66"/>
      <c r="G700" s="66"/>
      <c r="H700" s="66"/>
      <c r="I700" s="66"/>
      <c r="J700" s="66"/>
      <c r="K700" s="66"/>
      <c r="L700" s="14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G700" s="66"/>
      <c r="BH700" s="66"/>
      <c r="BI700" s="66"/>
      <c r="BJ700" s="67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105"/>
      <c r="BW700" s="105"/>
      <c r="BX700" s="122"/>
      <c r="BY700" s="66"/>
    </row>
    <row r="701" spans="2:77" ht="15.75" customHeight="1">
      <c r="B701" s="66"/>
      <c r="C701" s="105"/>
      <c r="D701" s="66"/>
      <c r="E701" s="105"/>
      <c r="F701" s="66"/>
      <c r="G701" s="66"/>
      <c r="H701" s="66"/>
      <c r="I701" s="66"/>
      <c r="J701" s="66"/>
      <c r="K701" s="66"/>
      <c r="L701" s="14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G701" s="66"/>
      <c r="BH701" s="66"/>
      <c r="BI701" s="66"/>
      <c r="BJ701" s="67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105"/>
      <c r="BW701" s="105"/>
      <c r="BX701" s="122"/>
      <c r="BY701" s="66"/>
    </row>
    <row r="702" spans="2:77" ht="15.75" customHeight="1">
      <c r="B702" s="66"/>
      <c r="C702" s="105"/>
      <c r="D702" s="66"/>
      <c r="E702" s="105"/>
      <c r="F702" s="66"/>
      <c r="G702" s="66"/>
      <c r="H702" s="66"/>
      <c r="I702" s="66"/>
      <c r="J702" s="66"/>
      <c r="K702" s="66"/>
      <c r="L702" s="14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G702" s="66"/>
      <c r="BH702" s="66"/>
      <c r="BI702" s="66"/>
      <c r="BJ702" s="67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105"/>
      <c r="BW702" s="105"/>
      <c r="BX702" s="122"/>
      <c r="BY702" s="66"/>
    </row>
    <row r="703" spans="2:77" ht="15.75" customHeight="1">
      <c r="B703" s="66"/>
      <c r="C703" s="105"/>
      <c r="D703" s="66"/>
      <c r="E703" s="105"/>
      <c r="F703" s="66"/>
      <c r="G703" s="66"/>
      <c r="H703" s="66"/>
      <c r="I703" s="66"/>
      <c r="J703" s="66"/>
      <c r="K703" s="66"/>
      <c r="L703" s="14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G703" s="66"/>
      <c r="BH703" s="66"/>
      <c r="BI703" s="66"/>
      <c r="BJ703" s="67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105"/>
      <c r="BW703" s="105"/>
      <c r="BX703" s="122"/>
      <c r="BY703" s="66"/>
    </row>
    <row r="704" spans="2:77" ht="15.75" customHeight="1">
      <c r="B704" s="66"/>
      <c r="C704" s="105"/>
      <c r="D704" s="66"/>
      <c r="E704" s="105"/>
      <c r="F704" s="66"/>
      <c r="G704" s="66"/>
      <c r="H704" s="66"/>
      <c r="I704" s="66"/>
      <c r="J704" s="66"/>
      <c r="K704" s="66"/>
      <c r="L704" s="14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G704" s="66"/>
      <c r="BH704" s="66"/>
      <c r="BI704" s="66"/>
      <c r="BJ704" s="67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105"/>
      <c r="BW704" s="105"/>
      <c r="BX704" s="122"/>
      <c r="BY704" s="66"/>
    </row>
    <row r="705" spans="2:77" ht="15.75" customHeight="1">
      <c r="B705" s="66"/>
      <c r="C705" s="105"/>
      <c r="D705" s="66"/>
      <c r="E705" s="105"/>
      <c r="F705" s="66"/>
      <c r="G705" s="66"/>
      <c r="H705" s="66"/>
      <c r="I705" s="66"/>
      <c r="J705" s="66"/>
      <c r="K705" s="66"/>
      <c r="L705" s="14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G705" s="66"/>
      <c r="BH705" s="66"/>
      <c r="BI705" s="66"/>
      <c r="BJ705" s="67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105"/>
      <c r="BW705" s="105"/>
      <c r="BX705" s="122"/>
      <c r="BY705" s="66"/>
    </row>
    <row r="706" spans="2:77" ht="15.75" customHeight="1">
      <c r="B706" s="66"/>
      <c r="C706" s="105"/>
      <c r="D706" s="66"/>
      <c r="E706" s="105"/>
      <c r="F706" s="66"/>
      <c r="G706" s="66"/>
      <c r="H706" s="66"/>
      <c r="I706" s="66"/>
      <c r="J706" s="66"/>
      <c r="K706" s="66"/>
      <c r="L706" s="14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G706" s="66"/>
      <c r="BH706" s="66"/>
      <c r="BI706" s="66"/>
      <c r="BJ706" s="67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105"/>
      <c r="BW706" s="105"/>
      <c r="BX706" s="122"/>
      <c r="BY706" s="66"/>
    </row>
    <row r="707" spans="2:77" ht="15.75" customHeight="1">
      <c r="B707" s="66"/>
      <c r="C707" s="105"/>
      <c r="D707" s="66"/>
      <c r="E707" s="105"/>
      <c r="F707" s="66"/>
      <c r="G707" s="66"/>
      <c r="H707" s="66"/>
      <c r="I707" s="66"/>
      <c r="J707" s="66"/>
      <c r="K707" s="66"/>
      <c r="L707" s="14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G707" s="66"/>
      <c r="BH707" s="66"/>
      <c r="BI707" s="66"/>
      <c r="BJ707" s="67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105"/>
      <c r="BW707" s="105"/>
      <c r="BX707" s="122"/>
      <c r="BY707" s="66"/>
    </row>
    <row r="708" spans="2:77" ht="15.75" customHeight="1">
      <c r="B708" s="66"/>
      <c r="C708" s="105"/>
      <c r="D708" s="66"/>
      <c r="E708" s="105"/>
      <c r="F708" s="66"/>
      <c r="G708" s="66"/>
      <c r="H708" s="66"/>
      <c r="I708" s="66"/>
      <c r="J708" s="66"/>
      <c r="K708" s="66"/>
      <c r="L708" s="14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G708" s="66"/>
      <c r="BH708" s="66"/>
      <c r="BI708" s="66"/>
      <c r="BJ708" s="67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105"/>
      <c r="BW708" s="105"/>
      <c r="BX708" s="122"/>
      <c r="BY708" s="66"/>
    </row>
    <row r="709" spans="2:77" ht="15.75" customHeight="1">
      <c r="B709" s="66"/>
      <c r="C709" s="105"/>
      <c r="D709" s="66"/>
      <c r="E709" s="105"/>
      <c r="F709" s="66"/>
      <c r="G709" s="66"/>
      <c r="H709" s="66"/>
      <c r="I709" s="66"/>
      <c r="J709" s="66"/>
      <c r="K709" s="66"/>
      <c r="L709" s="14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G709" s="66"/>
      <c r="BH709" s="66"/>
      <c r="BI709" s="66"/>
      <c r="BJ709" s="67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105"/>
      <c r="BW709" s="105"/>
      <c r="BX709" s="122"/>
      <c r="BY709" s="66"/>
    </row>
    <row r="710" spans="2:77" ht="15.75" customHeight="1">
      <c r="B710" s="66"/>
      <c r="C710" s="105"/>
      <c r="D710" s="66"/>
      <c r="E710" s="105"/>
      <c r="F710" s="66"/>
      <c r="G710" s="66"/>
      <c r="H710" s="66"/>
      <c r="I710" s="66"/>
      <c r="J710" s="66"/>
      <c r="K710" s="66"/>
      <c r="L710" s="14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G710" s="66"/>
      <c r="BH710" s="66"/>
      <c r="BI710" s="66"/>
      <c r="BJ710" s="67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105"/>
      <c r="BW710" s="105"/>
      <c r="BX710" s="122"/>
      <c r="BY710" s="66"/>
    </row>
    <row r="711" spans="2:77" ht="15.75" customHeight="1">
      <c r="B711" s="66"/>
      <c r="C711" s="105"/>
      <c r="D711" s="66"/>
      <c r="E711" s="105"/>
      <c r="F711" s="66"/>
      <c r="G711" s="66"/>
      <c r="H711" s="66"/>
      <c r="I711" s="66"/>
      <c r="J711" s="66"/>
      <c r="K711" s="66"/>
      <c r="L711" s="14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G711" s="66"/>
      <c r="BH711" s="66"/>
      <c r="BI711" s="66"/>
      <c r="BJ711" s="67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105"/>
      <c r="BW711" s="105"/>
      <c r="BX711" s="122"/>
      <c r="BY711" s="66"/>
    </row>
    <row r="712" spans="2:77" ht="15.75" customHeight="1">
      <c r="B712" s="66"/>
      <c r="C712" s="105"/>
      <c r="D712" s="66"/>
      <c r="E712" s="105"/>
      <c r="F712" s="66"/>
      <c r="G712" s="66"/>
      <c r="H712" s="66"/>
      <c r="I712" s="66"/>
      <c r="J712" s="66"/>
      <c r="K712" s="66"/>
      <c r="L712" s="14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G712" s="66"/>
      <c r="BH712" s="66"/>
      <c r="BI712" s="66"/>
      <c r="BJ712" s="67"/>
      <c r="BK712" s="66"/>
      <c r="BL712" s="66"/>
      <c r="BM712" s="66"/>
      <c r="BN712" s="66"/>
      <c r="BO712" s="66"/>
      <c r="BP712" s="66"/>
      <c r="BQ712" s="66"/>
      <c r="BR712" s="66"/>
      <c r="BS712" s="66"/>
      <c r="BT712" s="66"/>
      <c r="BU712" s="66"/>
      <c r="BV712" s="105"/>
      <c r="BW712" s="105"/>
      <c r="BX712" s="122"/>
      <c r="BY712" s="66"/>
    </row>
    <row r="713" spans="2:77" ht="15.75" customHeight="1">
      <c r="B713" s="66"/>
      <c r="C713" s="105"/>
      <c r="D713" s="66"/>
      <c r="E713" s="105"/>
      <c r="F713" s="66"/>
      <c r="G713" s="66"/>
      <c r="H713" s="66"/>
      <c r="I713" s="66"/>
      <c r="J713" s="66"/>
      <c r="K713" s="66"/>
      <c r="L713" s="14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G713" s="66"/>
      <c r="BH713" s="66"/>
      <c r="BI713" s="66"/>
      <c r="BJ713" s="67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105"/>
      <c r="BW713" s="105"/>
      <c r="BX713" s="122"/>
      <c r="BY713" s="66"/>
    </row>
    <row r="714" spans="2:77" ht="15.75" customHeight="1">
      <c r="B714" s="66"/>
      <c r="C714" s="105"/>
      <c r="D714" s="66"/>
      <c r="E714" s="105"/>
      <c r="F714" s="66"/>
      <c r="G714" s="66"/>
      <c r="H714" s="66"/>
      <c r="I714" s="66"/>
      <c r="J714" s="66"/>
      <c r="K714" s="66"/>
      <c r="L714" s="14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G714" s="66"/>
      <c r="BH714" s="66"/>
      <c r="BI714" s="66"/>
      <c r="BJ714" s="67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105"/>
      <c r="BW714" s="105"/>
      <c r="BX714" s="122"/>
      <c r="BY714" s="66"/>
    </row>
    <row r="715" spans="2:77" ht="15.75" customHeight="1">
      <c r="B715" s="66"/>
      <c r="C715" s="105"/>
      <c r="D715" s="66"/>
      <c r="E715" s="105"/>
      <c r="F715" s="66"/>
      <c r="G715" s="66"/>
      <c r="H715" s="66"/>
      <c r="I715" s="66"/>
      <c r="J715" s="66"/>
      <c r="K715" s="66"/>
      <c r="L715" s="14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G715" s="66"/>
      <c r="BH715" s="66"/>
      <c r="BI715" s="66"/>
      <c r="BJ715" s="67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105"/>
      <c r="BW715" s="105"/>
      <c r="BX715" s="122"/>
      <c r="BY715" s="66"/>
    </row>
    <row r="716" spans="2:77" ht="15.75" customHeight="1">
      <c r="B716" s="66"/>
      <c r="C716" s="105"/>
      <c r="D716" s="66"/>
      <c r="E716" s="105"/>
      <c r="F716" s="66"/>
      <c r="G716" s="66"/>
      <c r="H716" s="66"/>
      <c r="I716" s="66"/>
      <c r="J716" s="66"/>
      <c r="K716" s="66"/>
      <c r="L716" s="14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G716" s="66"/>
      <c r="BH716" s="66"/>
      <c r="BI716" s="66"/>
      <c r="BJ716" s="67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66"/>
      <c r="BV716" s="105"/>
      <c r="BW716" s="105"/>
      <c r="BX716" s="122"/>
      <c r="BY716" s="66"/>
    </row>
    <row r="717" spans="2:77" ht="15.75" customHeight="1">
      <c r="B717" s="66"/>
      <c r="C717" s="105"/>
      <c r="D717" s="66"/>
      <c r="E717" s="105"/>
      <c r="F717" s="66"/>
      <c r="G717" s="66"/>
      <c r="H717" s="66"/>
      <c r="I717" s="66"/>
      <c r="J717" s="66"/>
      <c r="K717" s="66"/>
      <c r="L717" s="14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G717" s="66"/>
      <c r="BH717" s="66"/>
      <c r="BI717" s="66"/>
      <c r="BJ717" s="67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105"/>
      <c r="BW717" s="105"/>
      <c r="BX717" s="122"/>
      <c r="BY717" s="66"/>
    </row>
    <row r="718" spans="2:77" ht="15.75" customHeight="1">
      <c r="B718" s="66"/>
      <c r="C718" s="105"/>
      <c r="D718" s="66"/>
      <c r="E718" s="105"/>
      <c r="F718" s="66"/>
      <c r="G718" s="66"/>
      <c r="H718" s="66"/>
      <c r="I718" s="66"/>
      <c r="J718" s="66"/>
      <c r="K718" s="66"/>
      <c r="L718" s="14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G718" s="66"/>
      <c r="BH718" s="66"/>
      <c r="BI718" s="66"/>
      <c r="BJ718" s="67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105"/>
      <c r="BW718" s="105"/>
      <c r="BX718" s="122"/>
      <c r="BY718" s="66"/>
    </row>
    <row r="719" spans="2:77" ht="15.75" customHeight="1">
      <c r="B719" s="66"/>
      <c r="C719" s="105"/>
      <c r="D719" s="66"/>
      <c r="E719" s="105"/>
      <c r="F719" s="66"/>
      <c r="G719" s="66"/>
      <c r="H719" s="66"/>
      <c r="I719" s="66"/>
      <c r="J719" s="66"/>
      <c r="K719" s="66"/>
      <c r="L719" s="14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G719" s="66"/>
      <c r="BH719" s="66"/>
      <c r="BI719" s="66"/>
      <c r="BJ719" s="67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105"/>
      <c r="BW719" s="105"/>
      <c r="BX719" s="122"/>
      <c r="BY719" s="66"/>
    </row>
    <row r="720" spans="2:77" ht="15.75" customHeight="1">
      <c r="B720" s="66"/>
      <c r="C720" s="105"/>
      <c r="D720" s="66"/>
      <c r="E720" s="105"/>
      <c r="F720" s="66"/>
      <c r="G720" s="66"/>
      <c r="H720" s="66"/>
      <c r="I720" s="66"/>
      <c r="J720" s="66"/>
      <c r="K720" s="66"/>
      <c r="L720" s="14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G720" s="66"/>
      <c r="BH720" s="66"/>
      <c r="BI720" s="66"/>
      <c r="BJ720" s="67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105"/>
      <c r="BW720" s="105"/>
      <c r="BX720" s="122"/>
      <c r="BY720" s="66"/>
    </row>
    <row r="721" spans="2:77" ht="15.75" customHeight="1">
      <c r="B721" s="66"/>
      <c r="C721" s="105"/>
      <c r="D721" s="66"/>
      <c r="E721" s="105"/>
      <c r="F721" s="66"/>
      <c r="G721" s="66"/>
      <c r="H721" s="66"/>
      <c r="I721" s="66"/>
      <c r="J721" s="66"/>
      <c r="K721" s="66"/>
      <c r="L721" s="14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G721" s="66"/>
      <c r="BH721" s="66"/>
      <c r="BI721" s="66"/>
      <c r="BJ721" s="67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105"/>
      <c r="BW721" s="105"/>
      <c r="BX721" s="122"/>
      <c r="BY721" s="66"/>
    </row>
    <row r="722" spans="2:77" ht="15.75" customHeight="1">
      <c r="B722" s="66"/>
      <c r="C722" s="105"/>
      <c r="D722" s="66"/>
      <c r="E722" s="105"/>
      <c r="F722" s="66"/>
      <c r="G722" s="66"/>
      <c r="H722" s="66"/>
      <c r="I722" s="66"/>
      <c r="J722" s="66"/>
      <c r="K722" s="66"/>
      <c r="L722" s="14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G722" s="66"/>
      <c r="BH722" s="66"/>
      <c r="BI722" s="66"/>
      <c r="BJ722" s="67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105"/>
      <c r="BW722" s="105"/>
      <c r="BX722" s="122"/>
      <c r="BY722" s="66"/>
    </row>
    <row r="723" spans="2:77" ht="15.75" customHeight="1">
      <c r="B723" s="66"/>
      <c r="C723" s="105"/>
      <c r="D723" s="66"/>
      <c r="E723" s="105"/>
      <c r="F723" s="66"/>
      <c r="G723" s="66"/>
      <c r="H723" s="66"/>
      <c r="I723" s="66"/>
      <c r="J723" s="66"/>
      <c r="K723" s="66"/>
      <c r="L723" s="14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G723" s="66"/>
      <c r="BH723" s="66"/>
      <c r="BI723" s="66"/>
      <c r="BJ723" s="67"/>
      <c r="BK723" s="66"/>
      <c r="BL723" s="66"/>
      <c r="BM723" s="66"/>
      <c r="BN723" s="66"/>
      <c r="BO723" s="66"/>
      <c r="BP723" s="66"/>
      <c r="BQ723" s="66"/>
      <c r="BR723" s="66"/>
      <c r="BS723" s="66"/>
      <c r="BT723" s="66"/>
      <c r="BU723" s="66"/>
      <c r="BV723" s="105"/>
      <c r="BW723" s="105"/>
      <c r="BX723" s="122"/>
      <c r="BY723" s="66"/>
    </row>
    <row r="724" spans="2:77" ht="15.75" customHeight="1">
      <c r="B724" s="66"/>
      <c r="C724" s="105"/>
      <c r="D724" s="66"/>
      <c r="E724" s="105"/>
      <c r="F724" s="66"/>
      <c r="G724" s="66"/>
      <c r="H724" s="66"/>
      <c r="I724" s="66"/>
      <c r="J724" s="66"/>
      <c r="K724" s="66"/>
      <c r="L724" s="14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G724" s="66"/>
      <c r="BH724" s="66"/>
      <c r="BI724" s="66"/>
      <c r="BJ724" s="67"/>
      <c r="BK724" s="66"/>
      <c r="BL724" s="66"/>
      <c r="BM724" s="66"/>
      <c r="BN724" s="66"/>
      <c r="BO724" s="66"/>
      <c r="BP724" s="66"/>
      <c r="BQ724" s="66"/>
      <c r="BR724" s="66"/>
      <c r="BS724" s="66"/>
      <c r="BT724" s="66"/>
      <c r="BU724" s="66"/>
      <c r="BV724" s="105"/>
      <c r="BW724" s="105"/>
      <c r="BX724" s="122"/>
      <c r="BY724" s="66"/>
    </row>
    <row r="725" spans="2:77" ht="15.75" customHeight="1">
      <c r="B725" s="66"/>
      <c r="C725" s="105"/>
      <c r="D725" s="66"/>
      <c r="E725" s="105"/>
      <c r="F725" s="66"/>
      <c r="G725" s="66"/>
      <c r="H725" s="66"/>
      <c r="I725" s="66"/>
      <c r="J725" s="66"/>
      <c r="K725" s="66"/>
      <c r="L725" s="14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G725" s="66"/>
      <c r="BH725" s="66"/>
      <c r="BI725" s="66"/>
      <c r="BJ725" s="67"/>
      <c r="BK725" s="66"/>
      <c r="BL725" s="66"/>
      <c r="BM725" s="66"/>
      <c r="BN725" s="66"/>
      <c r="BO725" s="66"/>
      <c r="BP725" s="66"/>
      <c r="BQ725" s="66"/>
      <c r="BR725" s="66"/>
      <c r="BS725" s="66"/>
      <c r="BT725" s="66"/>
      <c r="BU725" s="66"/>
      <c r="BV725" s="105"/>
      <c r="BW725" s="105"/>
      <c r="BX725" s="122"/>
      <c r="BY725" s="66"/>
    </row>
    <row r="726" spans="2:77" ht="15.75" customHeight="1">
      <c r="B726" s="66"/>
      <c r="C726" s="105"/>
      <c r="D726" s="66"/>
      <c r="E726" s="105"/>
      <c r="F726" s="66"/>
      <c r="G726" s="66"/>
      <c r="H726" s="66"/>
      <c r="I726" s="66"/>
      <c r="J726" s="66"/>
      <c r="K726" s="66"/>
      <c r="L726" s="14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G726" s="66"/>
      <c r="BH726" s="66"/>
      <c r="BI726" s="66"/>
      <c r="BJ726" s="67"/>
      <c r="BK726" s="66"/>
      <c r="BL726" s="66"/>
      <c r="BM726" s="66"/>
      <c r="BN726" s="66"/>
      <c r="BO726" s="66"/>
      <c r="BP726" s="66"/>
      <c r="BQ726" s="66"/>
      <c r="BR726" s="66"/>
      <c r="BS726" s="66"/>
      <c r="BT726" s="66"/>
      <c r="BU726" s="66"/>
      <c r="BV726" s="105"/>
      <c r="BW726" s="105"/>
      <c r="BX726" s="122"/>
      <c r="BY726" s="66"/>
    </row>
    <row r="727" spans="2:77" ht="15.75" customHeight="1">
      <c r="B727" s="66"/>
      <c r="C727" s="105"/>
      <c r="D727" s="66"/>
      <c r="E727" s="105"/>
      <c r="F727" s="66"/>
      <c r="G727" s="66"/>
      <c r="H727" s="66"/>
      <c r="I727" s="66"/>
      <c r="J727" s="66"/>
      <c r="K727" s="66"/>
      <c r="L727" s="14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G727" s="66"/>
      <c r="BH727" s="66"/>
      <c r="BI727" s="66"/>
      <c r="BJ727" s="67"/>
      <c r="BK727" s="66"/>
      <c r="BL727" s="66"/>
      <c r="BM727" s="66"/>
      <c r="BN727" s="66"/>
      <c r="BO727" s="66"/>
      <c r="BP727" s="66"/>
      <c r="BQ727" s="66"/>
      <c r="BR727" s="66"/>
      <c r="BS727" s="66"/>
      <c r="BT727" s="66"/>
      <c r="BU727" s="66"/>
      <c r="BV727" s="105"/>
      <c r="BW727" s="105"/>
      <c r="BX727" s="122"/>
      <c r="BY727" s="66"/>
    </row>
    <row r="728" spans="2:77" ht="15.75" customHeight="1">
      <c r="B728" s="66"/>
      <c r="C728" s="105"/>
      <c r="D728" s="66"/>
      <c r="E728" s="105"/>
      <c r="F728" s="66"/>
      <c r="G728" s="66"/>
      <c r="H728" s="66"/>
      <c r="I728" s="66"/>
      <c r="J728" s="66"/>
      <c r="K728" s="66"/>
      <c r="L728" s="14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G728" s="66"/>
      <c r="BH728" s="66"/>
      <c r="BI728" s="66"/>
      <c r="BJ728" s="67"/>
      <c r="BK728" s="66"/>
      <c r="BL728" s="66"/>
      <c r="BM728" s="66"/>
      <c r="BN728" s="66"/>
      <c r="BO728" s="66"/>
      <c r="BP728" s="66"/>
      <c r="BQ728" s="66"/>
      <c r="BR728" s="66"/>
      <c r="BS728" s="66"/>
      <c r="BT728" s="66"/>
      <c r="BU728" s="66"/>
      <c r="BV728" s="105"/>
      <c r="BW728" s="105"/>
      <c r="BX728" s="122"/>
      <c r="BY728" s="66"/>
    </row>
    <row r="729" spans="2:77" ht="15.75" customHeight="1">
      <c r="B729" s="66"/>
      <c r="C729" s="105"/>
      <c r="D729" s="66"/>
      <c r="E729" s="105"/>
      <c r="F729" s="66"/>
      <c r="G729" s="66"/>
      <c r="H729" s="66"/>
      <c r="I729" s="66"/>
      <c r="J729" s="66"/>
      <c r="K729" s="66"/>
      <c r="L729" s="14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G729" s="66"/>
      <c r="BH729" s="66"/>
      <c r="BI729" s="66"/>
      <c r="BJ729" s="67"/>
      <c r="BK729" s="66"/>
      <c r="BL729" s="66"/>
      <c r="BM729" s="66"/>
      <c r="BN729" s="66"/>
      <c r="BO729" s="66"/>
      <c r="BP729" s="66"/>
      <c r="BQ729" s="66"/>
      <c r="BR729" s="66"/>
      <c r="BS729" s="66"/>
      <c r="BT729" s="66"/>
      <c r="BU729" s="66"/>
      <c r="BV729" s="105"/>
      <c r="BW729" s="105"/>
      <c r="BX729" s="122"/>
      <c r="BY729" s="66"/>
    </row>
    <row r="730" spans="2:77" ht="15.75" customHeight="1">
      <c r="B730" s="66"/>
      <c r="C730" s="105"/>
      <c r="D730" s="66"/>
      <c r="E730" s="105"/>
      <c r="F730" s="66"/>
      <c r="G730" s="66"/>
      <c r="H730" s="66"/>
      <c r="I730" s="66"/>
      <c r="J730" s="66"/>
      <c r="K730" s="66"/>
      <c r="L730" s="14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G730" s="66"/>
      <c r="BH730" s="66"/>
      <c r="BI730" s="66"/>
      <c r="BJ730" s="67"/>
      <c r="BK730" s="66"/>
      <c r="BL730" s="66"/>
      <c r="BM730" s="66"/>
      <c r="BN730" s="66"/>
      <c r="BO730" s="66"/>
      <c r="BP730" s="66"/>
      <c r="BQ730" s="66"/>
      <c r="BR730" s="66"/>
      <c r="BS730" s="66"/>
      <c r="BT730" s="66"/>
      <c r="BU730" s="66"/>
      <c r="BV730" s="105"/>
      <c r="BW730" s="105"/>
      <c r="BX730" s="122"/>
      <c r="BY730" s="66"/>
    </row>
    <row r="731" spans="2:77" ht="15.75" customHeight="1">
      <c r="B731" s="66"/>
      <c r="C731" s="105"/>
      <c r="D731" s="66"/>
      <c r="E731" s="105"/>
      <c r="F731" s="66"/>
      <c r="G731" s="66"/>
      <c r="H731" s="66"/>
      <c r="I731" s="66"/>
      <c r="J731" s="66"/>
      <c r="K731" s="66"/>
      <c r="L731" s="14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G731" s="66"/>
      <c r="BH731" s="66"/>
      <c r="BI731" s="66"/>
      <c r="BJ731" s="67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105"/>
      <c r="BW731" s="105"/>
      <c r="BX731" s="122"/>
      <c r="BY731" s="66"/>
    </row>
    <row r="732" spans="2:77" ht="15.75" customHeight="1">
      <c r="B732" s="66"/>
      <c r="C732" s="105"/>
      <c r="D732" s="66"/>
      <c r="E732" s="105"/>
      <c r="F732" s="66"/>
      <c r="G732" s="66"/>
      <c r="H732" s="66"/>
      <c r="I732" s="66"/>
      <c r="J732" s="66"/>
      <c r="K732" s="66"/>
      <c r="L732" s="14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G732" s="66"/>
      <c r="BH732" s="66"/>
      <c r="BI732" s="66"/>
      <c r="BJ732" s="67"/>
      <c r="BK732" s="66"/>
      <c r="BL732" s="66"/>
      <c r="BM732" s="66"/>
      <c r="BN732" s="66"/>
      <c r="BO732" s="66"/>
      <c r="BP732" s="66"/>
      <c r="BQ732" s="66"/>
      <c r="BR732" s="66"/>
      <c r="BS732" s="66"/>
      <c r="BT732" s="66"/>
      <c r="BU732" s="66"/>
      <c r="BV732" s="105"/>
      <c r="BW732" s="105"/>
      <c r="BX732" s="122"/>
      <c r="BY732" s="66"/>
    </row>
    <row r="733" spans="2:77" ht="15.75" customHeight="1">
      <c r="B733" s="66"/>
      <c r="C733" s="105"/>
      <c r="D733" s="66"/>
      <c r="E733" s="105"/>
      <c r="F733" s="66"/>
      <c r="G733" s="66"/>
      <c r="H733" s="66"/>
      <c r="I733" s="66"/>
      <c r="J733" s="66"/>
      <c r="K733" s="66"/>
      <c r="L733" s="14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G733" s="66"/>
      <c r="BH733" s="66"/>
      <c r="BI733" s="66"/>
      <c r="BJ733" s="67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105"/>
      <c r="BW733" s="105"/>
      <c r="BX733" s="122"/>
      <c r="BY733" s="66"/>
    </row>
    <row r="734" spans="2:77" ht="15.75" customHeight="1">
      <c r="B734" s="66"/>
      <c r="C734" s="105"/>
      <c r="D734" s="66"/>
      <c r="E734" s="105"/>
      <c r="F734" s="66"/>
      <c r="G734" s="66"/>
      <c r="H734" s="66"/>
      <c r="I734" s="66"/>
      <c r="J734" s="66"/>
      <c r="K734" s="66"/>
      <c r="L734" s="14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G734" s="66"/>
      <c r="BH734" s="66"/>
      <c r="BI734" s="66"/>
      <c r="BJ734" s="67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105"/>
      <c r="BW734" s="105"/>
      <c r="BX734" s="122"/>
      <c r="BY734" s="66"/>
    </row>
    <row r="735" spans="2:77" ht="15.75" customHeight="1">
      <c r="B735" s="66"/>
      <c r="C735" s="105"/>
      <c r="D735" s="66"/>
      <c r="E735" s="105"/>
      <c r="F735" s="66"/>
      <c r="G735" s="66"/>
      <c r="H735" s="66"/>
      <c r="I735" s="66"/>
      <c r="J735" s="66"/>
      <c r="K735" s="66"/>
      <c r="L735" s="14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G735" s="66"/>
      <c r="BH735" s="66"/>
      <c r="BI735" s="66"/>
      <c r="BJ735" s="67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105"/>
      <c r="BW735" s="105"/>
      <c r="BX735" s="122"/>
      <c r="BY735" s="66"/>
    </row>
    <row r="736" spans="2:77" ht="15.75" customHeight="1">
      <c r="B736" s="66"/>
      <c r="C736" s="105"/>
      <c r="D736" s="66"/>
      <c r="E736" s="105"/>
      <c r="F736" s="66"/>
      <c r="G736" s="66"/>
      <c r="H736" s="66"/>
      <c r="I736" s="66"/>
      <c r="J736" s="66"/>
      <c r="K736" s="66"/>
      <c r="L736" s="14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G736" s="66"/>
      <c r="BH736" s="66"/>
      <c r="BI736" s="66"/>
      <c r="BJ736" s="67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105"/>
      <c r="BW736" s="105"/>
      <c r="BX736" s="122"/>
      <c r="BY736" s="66"/>
    </row>
    <row r="737" spans="2:77" ht="15.75" customHeight="1">
      <c r="B737" s="66"/>
      <c r="C737" s="105"/>
      <c r="D737" s="66"/>
      <c r="E737" s="105"/>
      <c r="F737" s="66"/>
      <c r="G737" s="66"/>
      <c r="H737" s="66"/>
      <c r="I737" s="66"/>
      <c r="J737" s="66"/>
      <c r="K737" s="66"/>
      <c r="L737" s="14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G737" s="66"/>
      <c r="BH737" s="66"/>
      <c r="BI737" s="66"/>
      <c r="BJ737" s="67"/>
      <c r="BK737" s="66"/>
      <c r="BL737" s="66"/>
      <c r="BM737" s="66"/>
      <c r="BN737" s="66"/>
      <c r="BO737" s="66"/>
      <c r="BP737" s="66"/>
      <c r="BQ737" s="66"/>
      <c r="BR737" s="66"/>
      <c r="BS737" s="66"/>
      <c r="BT737" s="66"/>
      <c r="BU737" s="66"/>
      <c r="BV737" s="105"/>
      <c r="BW737" s="105"/>
      <c r="BX737" s="122"/>
      <c r="BY737" s="66"/>
    </row>
    <row r="738" spans="2:77" ht="15.75" customHeight="1">
      <c r="B738" s="66"/>
      <c r="C738" s="105"/>
      <c r="D738" s="66"/>
      <c r="E738" s="105"/>
      <c r="F738" s="66"/>
      <c r="G738" s="66"/>
      <c r="H738" s="66"/>
      <c r="I738" s="66"/>
      <c r="J738" s="66"/>
      <c r="K738" s="66"/>
      <c r="L738" s="14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G738" s="66"/>
      <c r="BH738" s="66"/>
      <c r="BI738" s="66"/>
      <c r="BJ738" s="67"/>
      <c r="BK738" s="66"/>
      <c r="BL738" s="66"/>
      <c r="BM738" s="66"/>
      <c r="BN738" s="66"/>
      <c r="BO738" s="66"/>
      <c r="BP738" s="66"/>
      <c r="BQ738" s="66"/>
      <c r="BR738" s="66"/>
      <c r="BS738" s="66"/>
      <c r="BT738" s="66"/>
      <c r="BU738" s="66"/>
      <c r="BV738" s="105"/>
      <c r="BW738" s="105"/>
      <c r="BX738" s="122"/>
      <c r="BY738" s="66"/>
    </row>
    <row r="739" spans="2:77" ht="15.75" customHeight="1">
      <c r="B739" s="66"/>
      <c r="C739" s="105"/>
      <c r="D739" s="66"/>
      <c r="E739" s="105"/>
      <c r="F739" s="66"/>
      <c r="G739" s="66"/>
      <c r="H739" s="66"/>
      <c r="I739" s="66"/>
      <c r="J739" s="66"/>
      <c r="K739" s="66"/>
      <c r="L739" s="14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G739" s="66"/>
      <c r="BH739" s="66"/>
      <c r="BI739" s="66"/>
      <c r="BJ739" s="67"/>
      <c r="BK739" s="66"/>
      <c r="BL739" s="66"/>
      <c r="BM739" s="66"/>
      <c r="BN739" s="66"/>
      <c r="BO739" s="66"/>
      <c r="BP739" s="66"/>
      <c r="BQ739" s="66"/>
      <c r="BR739" s="66"/>
      <c r="BS739" s="66"/>
      <c r="BT739" s="66"/>
      <c r="BU739" s="66"/>
      <c r="BV739" s="105"/>
      <c r="BW739" s="105"/>
      <c r="BX739" s="122"/>
      <c r="BY739" s="66"/>
    </row>
    <row r="740" spans="2:77" ht="15.75" customHeight="1">
      <c r="B740" s="66"/>
      <c r="C740" s="105"/>
      <c r="D740" s="66"/>
      <c r="E740" s="105"/>
      <c r="F740" s="66"/>
      <c r="G740" s="66"/>
      <c r="H740" s="66"/>
      <c r="I740" s="66"/>
      <c r="J740" s="66"/>
      <c r="K740" s="66"/>
      <c r="L740" s="14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G740" s="66"/>
      <c r="BH740" s="66"/>
      <c r="BI740" s="66"/>
      <c r="BJ740" s="67"/>
      <c r="BK740" s="66"/>
      <c r="BL740" s="66"/>
      <c r="BM740" s="66"/>
      <c r="BN740" s="66"/>
      <c r="BO740" s="66"/>
      <c r="BP740" s="66"/>
      <c r="BQ740" s="66"/>
      <c r="BR740" s="66"/>
      <c r="BS740" s="66"/>
      <c r="BT740" s="66"/>
      <c r="BU740" s="66"/>
      <c r="BV740" s="105"/>
      <c r="BW740" s="105"/>
      <c r="BX740" s="122"/>
      <c r="BY740" s="66"/>
    </row>
    <row r="741" spans="2:77" ht="15.75" customHeight="1">
      <c r="B741" s="66"/>
      <c r="C741" s="105"/>
      <c r="D741" s="66"/>
      <c r="E741" s="105"/>
      <c r="F741" s="66"/>
      <c r="G741" s="66"/>
      <c r="H741" s="66"/>
      <c r="I741" s="66"/>
      <c r="J741" s="66"/>
      <c r="K741" s="66"/>
      <c r="L741" s="14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G741" s="66"/>
      <c r="BH741" s="66"/>
      <c r="BI741" s="66"/>
      <c r="BJ741" s="67"/>
      <c r="BK741" s="66"/>
      <c r="BL741" s="66"/>
      <c r="BM741" s="66"/>
      <c r="BN741" s="66"/>
      <c r="BO741" s="66"/>
      <c r="BP741" s="66"/>
      <c r="BQ741" s="66"/>
      <c r="BR741" s="66"/>
      <c r="BS741" s="66"/>
      <c r="BT741" s="66"/>
      <c r="BU741" s="66"/>
      <c r="BV741" s="105"/>
      <c r="BW741" s="105"/>
      <c r="BX741" s="122"/>
      <c r="BY741" s="66"/>
    </row>
    <row r="742" spans="2:77" ht="15.75" customHeight="1">
      <c r="B742" s="66"/>
      <c r="C742" s="105"/>
      <c r="D742" s="66"/>
      <c r="E742" s="105"/>
      <c r="F742" s="66"/>
      <c r="G742" s="66"/>
      <c r="H742" s="66"/>
      <c r="I742" s="66"/>
      <c r="J742" s="66"/>
      <c r="K742" s="66"/>
      <c r="L742" s="14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G742" s="66"/>
      <c r="BH742" s="66"/>
      <c r="BI742" s="66"/>
      <c r="BJ742" s="67"/>
      <c r="BK742" s="66"/>
      <c r="BL742" s="66"/>
      <c r="BM742" s="66"/>
      <c r="BN742" s="66"/>
      <c r="BO742" s="66"/>
      <c r="BP742" s="66"/>
      <c r="BQ742" s="66"/>
      <c r="BR742" s="66"/>
      <c r="BS742" s="66"/>
      <c r="BT742" s="66"/>
      <c r="BU742" s="66"/>
      <c r="BV742" s="105"/>
      <c r="BW742" s="105"/>
      <c r="BX742" s="122"/>
      <c r="BY742" s="66"/>
    </row>
    <row r="743" spans="2:77" ht="15.75" customHeight="1">
      <c r="B743" s="66"/>
      <c r="C743" s="105"/>
      <c r="D743" s="66"/>
      <c r="E743" s="105"/>
      <c r="F743" s="66"/>
      <c r="G743" s="66"/>
      <c r="H743" s="66"/>
      <c r="I743" s="66"/>
      <c r="J743" s="66"/>
      <c r="K743" s="66"/>
      <c r="L743" s="14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G743" s="66"/>
      <c r="BH743" s="66"/>
      <c r="BI743" s="66"/>
      <c r="BJ743" s="67"/>
      <c r="BK743" s="66"/>
      <c r="BL743" s="66"/>
      <c r="BM743" s="66"/>
      <c r="BN743" s="66"/>
      <c r="BO743" s="66"/>
      <c r="BP743" s="66"/>
      <c r="BQ743" s="66"/>
      <c r="BR743" s="66"/>
      <c r="BS743" s="66"/>
      <c r="BT743" s="66"/>
      <c r="BU743" s="66"/>
      <c r="BV743" s="105"/>
      <c r="BW743" s="105"/>
      <c r="BX743" s="122"/>
      <c r="BY743" s="66"/>
    </row>
    <row r="744" spans="2:77" ht="15.75" customHeight="1">
      <c r="B744" s="66"/>
      <c r="C744" s="105"/>
      <c r="D744" s="66"/>
      <c r="E744" s="105"/>
      <c r="F744" s="66"/>
      <c r="G744" s="66"/>
      <c r="H744" s="66"/>
      <c r="I744" s="66"/>
      <c r="J744" s="66"/>
      <c r="K744" s="66"/>
      <c r="L744" s="14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G744" s="66"/>
      <c r="BH744" s="66"/>
      <c r="BI744" s="66"/>
      <c r="BJ744" s="67"/>
      <c r="BK744" s="66"/>
      <c r="BL744" s="66"/>
      <c r="BM744" s="66"/>
      <c r="BN744" s="66"/>
      <c r="BO744" s="66"/>
      <c r="BP744" s="66"/>
      <c r="BQ744" s="66"/>
      <c r="BR744" s="66"/>
      <c r="BS744" s="66"/>
      <c r="BT744" s="66"/>
      <c r="BU744" s="66"/>
      <c r="BV744" s="105"/>
      <c r="BW744" s="105"/>
      <c r="BX744" s="122"/>
      <c r="BY744" s="66"/>
    </row>
    <row r="745" spans="2:77" ht="15.75" customHeight="1">
      <c r="B745" s="66"/>
      <c r="C745" s="105"/>
      <c r="D745" s="66"/>
      <c r="E745" s="105"/>
      <c r="F745" s="66"/>
      <c r="G745" s="66"/>
      <c r="H745" s="66"/>
      <c r="I745" s="66"/>
      <c r="J745" s="66"/>
      <c r="K745" s="66"/>
      <c r="L745" s="14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G745" s="66"/>
      <c r="BH745" s="66"/>
      <c r="BI745" s="66"/>
      <c r="BJ745" s="67"/>
      <c r="BK745" s="66"/>
      <c r="BL745" s="66"/>
      <c r="BM745" s="66"/>
      <c r="BN745" s="66"/>
      <c r="BO745" s="66"/>
      <c r="BP745" s="66"/>
      <c r="BQ745" s="66"/>
      <c r="BR745" s="66"/>
      <c r="BS745" s="66"/>
      <c r="BT745" s="66"/>
      <c r="BU745" s="66"/>
      <c r="BV745" s="105"/>
      <c r="BW745" s="105"/>
      <c r="BX745" s="122"/>
      <c r="BY745" s="66"/>
    </row>
    <row r="746" spans="2:77" ht="15.75" customHeight="1">
      <c r="B746" s="66"/>
      <c r="C746" s="105"/>
      <c r="D746" s="66"/>
      <c r="E746" s="105"/>
      <c r="F746" s="66"/>
      <c r="G746" s="66"/>
      <c r="H746" s="66"/>
      <c r="I746" s="66"/>
      <c r="J746" s="66"/>
      <c r="K746" s="66"/>
      <c r="L746" s="14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G746" s="66"/>
      <c r="BH746" s="66"/>
      <c r="BI746" s="66"/>
      <c r="BJ746" s="67"/>
      <c r="BK746" s="66"/>
      <c r="BL746" s="66"/>
      <c r="BM746" s="66"/>
      <c r="BN746" s="66"/>
      <c r="BO746" s="66"/>
      <c r="BP746" s="66"/>
      <c r="BQ746" s="66"/>
      <c r="BR746" s="66"/>
      <c r="BS746" s="66"/>
      <c r="BT746" s="66"/>
      <c r="BU746" s="66"/>
      <c r="BV746" s="105"/>
      <c r="BW746" s="105"/>
      <c r="BX746" s="122"/>
      <c r="BY746" s="66"/>
    </row>
    <row r="747" spans="2:77" ht="15.75" customHeight="1">
      <c r="B747" s="66"/>
      <c r="C747" s="105"/>
      <c r="D747" s="66"/>
      <c r="E747" s="105"/>
      <c r="F747" s="66"/>
      <c r="G747" s="66"/>
      <c r="H747" s="66"/>
      <c r="I747" s="66"/>
      <c r="J747" s="66"/>
      <c r="K747" s="66"/>
      <c r="L747" s="14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G747" s="66"/>
      <c r="BH747" s="66"/>
      <c r="BI747" s="66"/>
      <c r="BJ747" s="67"/>
      <c r="BK747" s="66"/>
      <c r="BL747" s="66"/>
      <c r="BM747" s="66"/>
      <c r="BN747" s="66"/>
      <c r="BO747" s="66"/>
      <c r="BP747" s="66"/>
      <c r="BQ747" s="66"/>
      <c r="BR747" s="66"/>
      <c r="BS747" s="66"/>
      <c r="BT747" s="66"/>
      <c r="BU747" s="66"/>
      <c r="BV747" s="105"/>
      <c r="BW747" s="105"/>
      <c r="BX747" s="122"/>
      <c r="BY747" s="66"/>
    </row>
    <row r="748" spans="2:77" ht="15.75" customHeight="1">
      <c r="B748" s="66"/>
      <c r="C748" s="105"/>
      <c r="D748" s="66"/>
      <c r="E748" s="105"/>
      <c r="F748" s="66"/>
      <c r="G748" s="66"/>
      <c r="H748" s="66"/>
      <c r="I748" s="66"/>
      <c r="J748" s="66"/>
      <c r="K748" s="66"/>
      <c r="L748" s="14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G748" s="66"/>
      <c r="BH748" s="66"/>
      <c r="BI748" s="66"/>
      <c r="BJ748" s="67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105"/>
      <c r="BW748" s="105"/>
      <c r="BX748" s="122"/>
      <c r="BY748" s="66"/>
    </row>
    <row r="749" spans="2:77" ht="15.75" customHeight="1">
      <c r="B749" s="66"/>
      <c r="C749" s="105"/>
      <c r="D749" s="66"/>
      <c r="E749" s="105"/>
      <c r="F749" s="66"/>
      <c r="G749" s="66"/>
      <c r="H749" s="66"/>
      <c r="I749" s="66"/>
      <c r="J749" s="66"/>
      <c r="K749" s="66"/>
      <c r="L749" s="14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G749" s="66"/>
      <c r="BH749" s="66"/>
      <c r="BI749" s="66"/>
      <c r="BJ749" s="67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105"/>
      <c r="BW749" s="105"/>
      <c r="BX749" s="122"/>
      <c r="BY749" s="66"/>
    </row>
    <row r="750" spans="2:77" ht="15.75" customHeight="1">
      <c r="B750" s="66"/>
      <c r="C750" s="105"/>
      <c r="D750" s="66"/>
      <c r="E750" s="105"/>
      <c r="F750" s="66"/>
      <c r="G750" s="66"/>
      <c r="H750" s="66"/>
      <c r="I750" s="66"/>
      <c r="J750" s="66"/>
      <c r="K750" s="66"/>
      <c r="L750" s="14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G750" s="66"/>
      <c r="BH750" s="66"/>
      <c r="BI750" s="66"/>
      <c r="BJ750" s="67"/>
      <c r="BK750" s="66"/>
      <c r="BL750" s="66"/>
      <c r="BM750" s="66"/>
      <c r="BN750" s="66"/>
      <c r="BO750" s="66"/>
      <c r="BP750" s="66"/>
      <c r="BQ750" s="66"/>
      <c r="BR750" s="66"/>
      <c r="BS750" s="66"/>
      <c r="BT750" s="66"/>
      <c r="BU750" s="66"/>
      <c r="BV750" s="105"/>
      <c r="BW750" s="105"/>
      <c r="BX750" s="122"/>
      <c r="BY750" s="66"/>
    </row>
    <row r="751" spans="2:77" ht="15.75" customHeight="1">
      <c r="B751" s="66"/>
      <c r="C751" s="105"/>
      <c r="D751" s="66"/>
      <c r="E751" s="105"/>
      <c r="F751" s="66"/>
      <c r="G751" s="66"/>
      <c r="H751" s="66"/>
      <c r="I751" s="66"/>
      <c r="J751" s="66"/>
      <c r="K751" s="66"/>
      <c r="L751" s="14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G751" s="66"/>
      <c r="BH751" s="66"/>
      <c r="BI751" s="66"/>
      <c r="BJ751" s="67"/>
      <c r="BK751" s="66"/>
      <c r="BL751" s="66"/>
      <c r="BM751" s="66"/>
      <c r="BN751" s="66"/>
      <c r="BO751" s="66"/>
      <c r="BP751" s="66"/>
      <c r="BQ751" s="66"/>
      <c r="BR751" s="66"/>
      <c r="BS751" s="66"/>
      <c r="BT751" s="66"/>
      <c r="BU751" s="66"/>
      <c r="BV751" s="105"/>
      <c r="BW751" s="105"/>
      <c r="BX751" s="122"/>
      <c r="BY751" s="66"/>
    </row>
    <row r="752" spans="2:77" ht="15.75" customHeight="1">
      <c r="B752" s="66"/>
      <c r="C752" s="105"/>
      <c r="D752" s="66"/>
      <c r="E752" s="105"/>
      <c r="F752" s="66"/>
      <c r="G752" s="66"/>
      <c r="H752" s="66"/>
      <c r="I752" s="66"/>
      <c r="J752" s="66"/>
      <c r="K752" s="66"/>
      <c r="L752" s="14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G752" s="66"/>
      <c r="BH752" s="66"/>
      <c r="BI752" s="66"/>
      <c r="BJ752" s="67"/>
      <c r="BK752" s="66"/>
      <c r="BL752" s="66"/>
      <c r="BM752" s="66"/>
      <c r="BN752" s="66"/>
      <c r="BO752" s="66"/>
      <c r="BP752" s="66"/>
      <c r="BQ752" s="66"/>
      <c r="BR752" s="66"/>
      <c r="BS752" s="66"/>
      <c r="BT752" s="66"/>
      <c r="BU752" s="66"/>
      <c r="BV752" s="105"/>
      <c r="BW752" s="105"/>
      <c r="BX752" s="122"/>
      <c r="BY752" s="66"/>
    </row>
    <row r="753" spans="2:77" ht="15.75" customHeight="1">
      <c r="B753" s="66"/>
      <c r="C753" s="105"/>
      <c r="D753" s="66"/>
      <c r="E753" s="105"/>
      <c r="F753" s="66"/>
      <c r="G753" s="66"/>
      <c r="H753" s="66"/>
      <c r="I753" s="66"/>
      <c r="J753" s="66"/>
      <c r="K753" s="66"/>
      <c r="L753" s="14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G753" s="66"/>
      <c r="BH753" s="66"/>
      <c r="BI753" s="66"/>
      <c r="BJ753" s="67"/>
      <c r="BK753" s="66"/>
      <c r="BL753" s="66"/>
      <c r="BM753" s="66"/>
      <c r="BN753" s="66"/>
      <c r="BO753" s="66"/>
      <c r="BP753" s="66"/>
      <c r="BQ753" s="66"/>
      <c r="BR753" s="66"/>
      <c r="BS753" s="66"/>
      <c r="BT753" s="66"/>
      <c r="BU753" s="66"/>
      <c r="BV753" s="105"/>
      <c r="BW753" s="105"/>
      <c r="BX753" s="122"/>
      <c r="BY753" s="66"/>
    </row>
    <row r="754" spans="2:77" ht="15.75" customHeight="1">
      <c r="B754" s="66"/>
      <c r="C754" s="105"/>
      <c r="D754" s="66"/>
      <c r="E754" s="105"/>
      <c r="F754" s="66"/>
      <c r="G754" s="66"/>
      <c r="H754" s="66"/>
      <c r="I754" s="66"/>
      <c r="J754" s="66"/>
      <c r="K754" s="66"/>
      <c r="L754" s="14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G754" s="66"/>
      <c r="BH754" s="66"/>
      <c r="BI754" s="66"/>
      <c r="BJ754" s="67"/>
      <c r="BK754" s="66"/>
      <c r="BL754" s="66"/>
      <c r="BM754" s="66"/>
      <c r="BN754" s="66"/>
      <c r="BO754" s="66"/>
      <c r="BP754" s="66"/>
      <c r="BQ754" s="66"/>
      <c r="BR754" s="66"/>
      <c r="BS754" s="66"/>
      <c r="BT754" s="66"/>
      <c r="BU754" s="66"/>
      <c r="BV754" s="105"/>
      <c r="BW754" s="105"/>
      <c r="BX754" s="122"/>
      <c r="BY754" s="66"/>
    </row>
    <row r="755" spans="2:77" ht="15.75" customHeight="1">
      <c r="B755" s="66"/>
      <c r="C755" s="105"/>
      <c r="D755" s="66"/>
      <c r="E755" s="105"/>
      <c r="F755" s="66"/>
      <c r="G755" s="66"/>
      <c r="H755" s="66"/>
      <c r="I755" s="66"/>
      <c r="J755" s="66"/>
      <c r="K755" s="66"/>
      <c r="L755" s="14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G755" s="66"/>
      <c r="BH755" s="66"/>
      <c r="BI755" s="66"/>
      <c r="BJ755" s="67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105"/>
      <c r="BW755" s="105"/>
      <c r="BX755" s="122"/>
      <c r="BY755" s="66"/>
    </row>
    <row r="756" spans="2:77" ht="15.75" customHeight="1">
      <c r="B756" s="66"/>
      <c r="C756" s="105"/>
      <c r="D756" s="66"/>
      <c r="E756" s="105"/>
      <c r="F756" s="66"/>
      <c r="G756" s="66"/>
      <c r="H756" s="66"/>
      <c r="I756" s="66"/>
      <c r="J756" s="66"/>
      <c r="K756" s="66"/>
      <c r="L756" s="14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G756" s="66"/>
      <c r="BH756" s="66"/>
      <c r="BI756" s="66"/>
      <c r="BJ756" s="67"/>
      <c r="BK756" s="66"/>
      <c r="BL756" s="66"/>
      <c r="BM756" s="66"/>
      <c r="BN756" s="66"/>
      <c r="BO756" s="66"/>
      <c r="BP756" s="66"/>
      <c r="BQ756" s="66"/>
      <c r="BR756" s="66"/>
      <c r="BS756" s="66"/>
      <c r="BT756" s="66"/>
      <c r="BU756" s="66"/>
      <c r="BV756" s="105"/>
      <c r="BW756" s="105"/>
      <c r="BX756" s="122"/>
      <c r="BY756" s="66"/>
    </row>
    <row r="757" spans="2:77" ht="15.75" customHeight="1">
      <c r="B757" s="66"/>
      <c r="C757" s="105"/>
      <c r="D757" s="66"/>
      <c r="E757" s="105"/>
      <c r="F757" s="66"/>
      <c r="G757" s="66"/>
      <c r="H757" s="66"/>
      <c r="I757" s="66"/>
      <c r="J757" s="66"/>
      <c r="K757" s="66"/>
      <c r="L757" s="14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G757" s="66"/>
      <c r="BH757" s="66"/>
      <c r="BI757" s="66"/>
      <c r="BJ757" s="67"/>
      <c r="BK757" s="66"/>
      <c r="BL757" s="66"/>
      <c r="BM757" s="66"/>
      <c r="BN757" s="66"/>
      <c r="BO757" s="66"/>
      <c r="BP757" s="66"/>
      <c r="BQ757" s="66"/>
      <c r="BR757" s="66"/>
      <c r="BS757" s="66"/>
      <c r="BT757" s="66"/>
      <c r="BU757" s="66"/>
      <c r="BV757" s="105"/>
      <c r="BW757" s="105"/>
      <c r="BX757" s="122"/>
      <c r="BY757" s="66"/>
    </row>
    <row r="758" spans="2:77" ht="15.75" customHeight="1">
      <c r="B758" s="66"/>
      <c r="C758" s="105"/>
      <c r="D758" s="66"/>
      <c r="E758" s="105"/>
      <c r="F758" s="66"/>
      <c r="G758" s="66"/>
      <c r="H758" s="66"/>
      <c r="I758" s="66"/>
      <c r="J758" s="66"/>
      <c r="K758" s="66"/>
      <c r="L758" s="14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G758" s="66"/>
      <c r="BH758" s="66"/>
      <c r="BI758" s="66"/>
      <c r="BJ758" s="67"/>
      <c r="BK758" s="66"/>
      <c r="BL758" s="66"/>
      <c r="BM758" s="66"/>
      <c r="BN758" s="66"/>
      <c r="BO758" s="66"/>
      <c r="BP758" s="66"/>
      <c r="BQ758" s="66"/>
      <c r="BR758" s="66"/>
      <c r="BS758" s="66"/>
      <c r="BT758" s="66"/>
      <c r="BU758" s="66"/>
      <c r="BV758" s="105"/>
      <c r="BW758" s="105"/>
      <c r="BX758" s="122"/>
      <c r="BY758" s="66"/>
    </row>
    <row r="759" spans="2:77" ht="15.75" customHeight="1">
      <c r="B759" s="66"/>
      <c r="C759" s="105"/>
      <c r="D759" s="66"/>
      <c r="E759" s="105"/>
      <c r="F759" s="66"/>
      <c r="G759" s="66"/>
      <c r="H759" s="66"/>
      <c r="I759" s="66"/>
      <c r="J759" s="66"/>
      <c r="K759" s="66"/>
      <c r="L759" s="14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G759" s="66"/>
      <c r="BH759" s="66"/>
      <c r="BI759" s="66"/>
      <c r="BJ759" s="67"/>
      <c r="BK759" s="66"/>
      <c r="BL759" s="66"/>
      <c r="BM759" s="66"/>
      <c r="BN759" s="66"/>
      <c r="BO759" s="66"/>
      <c r="BP759" s="66"/>
      <c r="BQ759" s="66"/>
      <c r="BR759" s="66"/>
      <c r="BS759" s="66"/>
      <c r="BT759" s="66"/>
      <c r="BU759" s="66"/>
      <c r="BV759" s="105"/>
      <c r="BW759" s="105"/>
      <c r="BX759" s="122"/>
      <c r="BY759" s="66"/>
    </row>
    <row r="760" spans="2:77" ht="15.75" customHeight="1">
      <c r="B760" s="66"/>
      <c r="C760" s="105"/>
      <c r="D760" s="66"/>
      <c r="E760" s="105"/>
      <c r="F760" s="66"/>
      <c r="G760" s="66"/>
      <c r="H760" s="66"/>
      <c r="I760" s="66"/>
      <c r="J760" s="66"/>
      <c r="K760" s="66"/>
      <c r="L760" s="14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G760" s="66"/>
      <c r="BH760" s="66"/>
      <c r="BI760" s="66"/>
      <c r="BJ760" s="67"/>
      <c r="BK760" s="66"/>
      <c r="BL760" s="66"/>
      <c r="BM760" s="66"/>
      <c r="BN760" s="66"/>
      <c r="BO760" s="66"/>
      <c r="BP760" s="66"/>
      <c r="BQ760" s="66"/>
      <c r="BR760" s="66"/>
      <c r="BS760" s="66"/>
      <c r="BT760" s="66"/>
      <c r="BU760" s="66"/>
      <c r="BV760" s="105"/>
      <c r="BW760" s="105"/>
      <c r="BX760" s="122"/>
      <c r="BY760" s="66"/>
    </row>
    <row r="761" spans="2:77" ht="15.75" customHeight="1">
      <c r="B761" s="66"/>
      <c r="C761" s="105"/>
      <c r="D761" s="66"/>
      <c r="E761" s="105"/>
      <c r="F761" s="66"/>
      <c r="G761" s="66"/>
      <c r="H761" s="66"/>
      <c r="I761" s="66"/>
      <c r="J761" s="66"/>
      <c r="K761" s="66"/>
      <c r="L761" s="14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G761" s="66"/>
      <c r="BH761" s="66"/>
      <c r="BI761" s="66"/>
      <c r="BJ761" s="67"/>
      <c r="BK761" s="66"/>
      <c r="BL761" s="66"/>
      <c r="BM761" s="66"/>
      <c r="BN761" s="66"/>
      <c r="BO761" s="66"/>
      <c r="BP761" s="66"/>
      <c r="BQ761" s="66"/>
      <c r="BR761" s="66"/>
      <c r="BS761" s="66"/>
      <c r="BT761" s="66"/>
      <c r="BU761" s="66"/>
      <c r="BV761" s="105"/>
      <c r="BW761" s="105"/>
      <c r="BX761" s="122"/>
      <c r="BY761" s="66"/>
    </row>
    <row r="762" spans="2:77" ht="15.75" customHeight="1">
      <c r="B762" s="66"/>
      <c r="C762" s="105"/>
      <c r="D762" s="66"/>
      <c r="E762" s="105"/>
      <c r="F762" s="66"/>
      <c r="G762" s="66"/>
      <c r="H762" s="66"/>
      <c r="I762" s="66"/>
      <c r="J762" s="66"/>
      <c r="K762" s="66"/>
      <c r="L762" s="14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G762" s="66"/>
      <c r="BH762" s="66"/>
      <c r="BI762" s="66"/>
      <c r="BJ762" s="67"/>
      <c r="BK762" s="66"/>
      <c r="BL762" s="66"/>
      <c r="BM762" s="66"/>
      <c r="BN762" s="66"/>
      <c r="BO762" s="66"/>
      <c r="BP762" s="66"/>
      <c r="BQ762" s="66"/>
      <c r="BR762" s="66"/>
      <c r="BS762" s="66"/>
      <c r="BT762" s="66"/>
      <c r="BU762" s="66"/>
      <c r="BV762" s="105"/>
      <c r="BW762" s="105"/>
      <c r="BX762" s="122"/>
      <c r="BY762" s="66"/>
    </row>
    <row r="763" spans="2:77" ht="15.75" customHeight="1">
      <c r="B763" s="66"/>
      <c r="C763" s="105"/>
      <c r="D763" s="66"/>
      <c r="E763" s="105"/>
      <c r="F763" s="66"/>
      <c r="G763" s="66"/>
      <c r="H763" s="66"/>
      <c r="I763" s="66"/>
      <c r="J763" s="66"/>
      <c r="K763" s="66"/>
      <c r="L763" s="14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G763" s="66"/>
      <c r="BH763" s="66"/>
      <c r="BI763" s="66"/>
      <c r="BJ763" s="67"/>
      <c r="BK763" s="66"/>
      <c r="BL763" s="66"/>
      <c r="BM763" s="66"/>
      <c r="BN763" s="66"/>
      <c r="BO763" s="66"/>
      <c r="BP763" s="66"/>
      <c r="BQ763" s="66"/>
      <c r="BR763" s="66"/>
      <c r="BS763" s="66"/>
      <c r="BT763" s="66"/>
      <c r="BU763" s="66"/>
      <c r="BV763" s="105"/>
      <c r="BW763" s="105"/>
      <c r="BX763" s="122"/>
      <c r="BY763" s="66"/>
    </row>
    <row r="764" spans="2:77" ht="15.75" customHeight="1">
      <c r="B764" s="66"/>
      <c r="C764" s="105"/>
      <c r="D764" s="66"/>
      <c r="E764" s="105"/>
      <c r="F764" s="66"/>
      <c r="G764" s="66"/>
      <c r="H764" s="66"/>
      <c r="I764" s="66"/>
      <c r="J764" s="66"/>
      <c r="K764" s="66"/>
      <c r="L764" s="14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G764" s="66"/>
      <c r="BH764" s="66"/>
      <c r="BI764" s="66"/>
      <c r="BJ764" s="67"/>
      <c r="BK764" s="66"/>
      <c r="BL764" s="66"/>
      <c r="BM764" s="66"/>
      <c r="BN764" s="66"/>
      <c r="BO764" s="66"/>
      <c r="BP764" s="66"/>
      <c r="BQ764" s="66"/>
      <c r="BR764" s="66"/>
      <c r="BS764" s="66"/>
      <c r="BT764" s="66"/>
      <c r="BU764" s="66"/>
      <c r="BV764" s="105"/>
      <c r="BW764" s="105"/>
      <c r="BX764" s="122"/>
      <c r="BY764" s="66"/>
    </row>
    <row r="765" spans="2:77" ht="15.75" customHeight="1">
      <c r="B765" s="66"/>
      <c r="C765" s="105"/>
      <c r="D765" s="66"/>
      <c r="E765" s="105"/>
      <c r="F765" s="66"/>
      <c r="G765" s="66"/>
      <c r="H765" s="66"/>
      <c r="I765" s="66"/>
      <c r="J765" s="66"/>
      <c r="K765" s="66"/>
      <c r="L765" s="14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G765" s="66"/>
      <c r="BH765" s="66"/>
      <c r="BI765" s="66"/>
      <c r="BJ765" s="67"/>
      <c r="BK765" s="66"/>
      <c r="BL765" s="66"/>
      <c r="BM765" s="66"/>
      <c r="BN765" s="66"/>
      <c r="BO765" s="66"/>
      <c r="BP765" s="66"/>
      <c r="BQ765" s="66"/>
      <c r="BR765" s="66"/>
      <c r="BS765" s="66"/>
      <c r="BT765" s="66"/>
      <c r="BU765" s="66"/>
      <c r="BV765" s="105"/>
      <c r="BW765" s="105"/>
      <c r="BX765" s="122"/>
      <c r="BY765" s="66"/>
    </row>
    <row r="766" spans="2:77" ht="15.75" customHeight="1">
      <c r="B766" s="66"/>
      <c r="C766" s="105"/>
      <c r="D766" s="66"/>
      <c r="E766" s="105"/>
      <c r="F766" s="66"/>
      <c r="G766" s="66"/>
      <c r="H766" s="66"/>
      <c r="I766" s="66"/>
      <c r="J766" s="66"/>
      <c r="K766" s="66"/>
      <c r="L766" s="14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G766" s="66"/>
      <c r="BH766" s="66"/>
      <c r="BI766" s="66"/>
      <c r="BJ766" s="67"/>
      <c r="BK766" s="66"/>
      <c r="BL766" s="66"/>
      <c r="BM766" s="66"/>
      <c r="BN766" s="66"/>
      <c r="BO766" s="66"/>
      <c r="BP766" s="66"/>
      <c r="BQ766" s="66"/>
      <c r="BR766" s="66"/>
      <c r="BS766" s="66"/>
      <c r="BT766" s="66"/>
      <c r="BU766" s="66"/>
      <c r="BV766" s="105"/>
      <c r="BW766" s="105"/>
      <c r="BX766" s="122"/>
      <c r="BY766" s="66"/>
    </row>
    <row r="767" spans="2:77" ht="15.75" customHeight="1">
      <c r="B767" s="66"/>
      <c r="C767" s="105"/>
      <c r="D767" s="66"/>
      <c r="E767" s="105"/>
      <c r="F767" s="66"/>
      <c r="G767" s="66"/>
      <c r="H767" s="66"/>
      <c r="I767" s="66"/>
      <c r="J767" s="66"/>
      <c r="K767" s="66"/>
      <c r="L767" s="14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G767" s="66"/>
      <c r="BH767" s="66"/>
      <c r="BI767" s="66"/>
      <c r="BJ767" s="67"/>
      <c r="BK767" s="66"/>
      <c r="BL767" s="66"/>
      <c r="BM767" s="66"/>
      <c r="BN767" s="66"/>
      <c r="BO767" s="66"/>
      <c r="BP767" s="66"/>
      <c r="BQ767" s="66"/>
      <c r="BR767" s="66"/>
      <c r="BS767" s="66"/>
      <c r="BT767" s="66"/>
      <c r="BU767" s="66"/>
      <c r="BV767" s="105"/>
      <c r="BW767" s="105"/>
      <c r="BX767" s="122"/>
      <c r="BY767" s="66"/>
    </row>
    <row r="768" spans="2:77" ht="15.75" customHeight="1">
      <c r="B768" s="66"/>
      <c r="C768" s="105"/>
      <c r="D768" s="66"/>
      <c r="E768" s="105"/>
      <c r="F768" s="66"/>
      <c r="G768" s="66"/>
      <c r="H768" s="66"/>
      <c r="I768" s="66"/>
      <c r="J768" s="66"/>
      <c r="K768" s="66"/>
      <c r="L768" s="14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G768" s="66"/>
      <c r="BH768" s="66"/>
      <c r="BI768" s="66"/>
      <c r="BJ768" s="67"/>
      <c r="BK768" s="66"/>
      <c r="BL768" s="66"/>
      <c r="BM768" s="66"/>
      <c r="BN768" s="66"/>
      <c r="BO768" s="66"/>
      <c r="BP768" s="66"/>
      <c r="BQ768" s="66"/>
      <c r="BR768" s="66"/>
      <c r="BS768" s="66"/>
      <c r="BT768" s="66"/>
      <c r="BU768" s="66"/>
      <c r="BV768" s="105"/>
      <c r="BW768" s="105"/>
      <c r="BX768" s="122"/>
      <c r="BY768" s="66"/>
    </row>
    <row r="769" spans="2:77" ht="15.75" customHeight="1">
      <c r="B769" s="66"/>
      <c r="C769" s="105"/>
      <c r="D769" s="66"/>
      <c r="E769" s="105"/>
      <c r="F769" s="66"/>
      <c r="G769" s="66"/>
      <c r="H769" s="66"/>
      <c r="I769" s="66"/>
      <c r="J769" s="66"/>
      <c r="K769" s="66"/>
      <c r="L769" s="14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G769" s="66"/>
      <c r="BH769" s="66"/>
      <c r="BI769" s="66"/>
      <c r="BJ769" s="67"/>
      <c r="BK769" s="66"/>
      <c r="BL769" s="66"/>
      <c r="BM769" s="66"/>
      <c r="BN769" s="66"/>
      <c r="BO769" s="66"/>
      <c r="BP769" s="66"/>
      <c r="BQ769" s="66"/>
      <c r="BR769" s="66"/>
      <c r="BS769" s="66"/>
      <c r="BT769" s="66"/>
      <c r="BU769" s="66"/>
      <c r="BV769" s="105"/>
      <c r="BW769" s="105"/>
      <c r="BX769" s="122"/>
      <c r="BY769" s="66"/>
    </row>
    <row r="770" spans="2:77" ht="15.75" customHeight="1">
      <c r="B770" s="66"/>
      <c r="C770" s="105"/>
      <c r="D770" s="66"/>
      <c r="E770" s="105"/>
      <c r="F770" s="66"/>
      <c r="G770" s="66"/>
      <c r="H770" s="66"/>
      <c r="I770" s="66"/>
      <c r="J770" s="66"/>
      <c r="K770" s="66"/>
      <c r="L770" s="14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G770" s="66"/>
      <c r="BH770" s="66"/>
      <c r="BI770" s="66"/>
      <c r="BJ770" s="67"/>
      <c r="BK770" s="66"/>
      <c r="BL770" s="66"/>
      <c r="BM770" s="66"/>
      <c r="BN770" s="66"/>
      <c r="BO770" s="66"/>
      <c r="BP770" s="66"/>
      <c r="BQ770" s="66"/>
      <c r="BR770" s="66"/>
      <c r="BS770" s="66"/>
      <c r="BT770" s="66"/>
      <c r="BU770" s="66"/>
      <c r="BV770" s="105"/>
      <c r="BW770" s="105"/>
      <c r="BX770" s="122"/>
      <c r="BY770" s="66"/>
    </row>
    <row r="771" spans="2:77" ht="15.75" customHeight="1">
      <c r="B771" s="66"/>
      <c r="C771" s="105"/>
      <c r="D771" s="66"/>
      <c r="E771" s="105"/>
      <c r="F771" s="66"/>
      <c r="G771" s="66"/>
      <c r="H771" s="66"/>
      <c r="I771" s="66"/>
      <c r="J771" s="66"/>
      <c r="K771" s="66"/>
      <c r="L771" s="14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G771" s="66"/>
      <c r="BH771" s="66"/>
      <c r="BI771" s="66"/>
      <c r="BJ771" s="67"/>
      <c r="BK771" s="66"/>
      <c r="BL771" s="66"/>
      <c r="BM771" s="66"/>
      <c r="BN771" s="66"/>
      <c r="BO771" s="66"/>
      <c r="BP771" s="66"/>
      <c r="BQ771" s="66"/>
      <c r="BR771" s="66"/>
      <c r="BS771" s="66"/>
      <c r="BT771" s="66"/>
      <c r="BU771" s="66"/>
      <c r="BV771" s="105"/>
      <c r="BW771" s="105"/>
      <c r="BX771" s="122"/>
      <c r="BY771" s="66"/>
    </row>
    <row r="772" spans="2:77" ht="15.75" customHeight="1">
      <c r="B772" s="66"/>
      <c r="C772" s="105"/>
      <c r="D772" s="66"/>
      <c r="E772" s="105"/>
      <c r="F772" s="66"/>
      <c r="G772" s="66"/>
      <c r="H772" s="66"/>
      <c r="I772" s="66"/>
      <c r="J772" s="66"/>
      <c r="K772" s="66"/>
      <c r="L772" s="14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G772" s="66"/>
      <c r="BH772" s="66"/>
      <c r="BI772" s="66"/>
      <c r="BJ772" s="67"/>
      <c r="BK772" s="66"/>
      <c r="BL772" s="66"/>
      <c r="BM772" s="66"/>
      <c r="BN772" s="66"/>
      <c r="BO772" s="66"/>
      <c r="BP772" s="66"/>
      <c r="BQ772" s="66"/>
      <c r="BR772" s="66"/>
      <c r="BS772" s="66"/>
      <c r="BT772" s="66"/>
      <c r="BU772" s="66"/>
      <c r="BV772" s="105"/>
      <c r="BW772" s="105"/>
      <c r="BX772" s="122"/>
      <c r="BY772" s="66"/>
    </row>
    <row r="773" spans="2:77" ht="15.75" customHeight="1">
      <c r="B773" s="66"/>
      <c r="C773" s="105"/>
      <c r="D773" s="66"/>
      <c r="E773" s="105"/>
      <c r="F773" s="66"/>
      <c r="G773" s="66"/>
      <c r="H773" s="66"/>
      <c r="I773" s="66"/>
      <c r="J773" s="66"/>
      <c r="K773" s="66"/>
      <c r="L773" s="14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G773" s="66"/>
      <c r="BH773" s="66"/>
      <c r="BI773" s="66"/>
      <c r="BJ773" s="67"/>
      <c r="BK773" s="66"/>
      <c r="BL773" s="66"/>
      <c r="BM773" s="66"/>
      <c r="BN773" s="66"/>
      <c r="BO773" s="66"/>
      <c r="BP773" s="66"/>
      <c r="BQ773" s="66"/>
      <c r="BR773" s="66"/>
      <c r="BS773" s="66"/>
      <c r="BT773" s="66"/>
      <c r="BU773" s="66"/>
      <c r="BV773" s="105"/>
      <c r="BW773" s="105"/>
      <c r="BX773" s="122"/>
      <c r="BY773" s="66"/>
    </row>
    <row r="774" spans="2:77" ht="15.75" customHeight="1">
      <c r="B774" s="66"/>
      <c r="C774" s="105"/>
      <c r="D774" s="66"/>
      <c r="E774" s="105"/>
      <c r="F774" s="66"/>
      <c r="G774" s="66"/>
      <c r="H774" s="66"/>
      <c r="I774" s="66"/>
      <c r="J774" s="66"/>
      <c r="K774" s="66"/>
      <c r="L774" s="14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G774" s="66"/>
      <c r="BH774" s="66"/>
      <c r="BI774" s="66"/>
      <c r="BJ774" s="67"/>
      <c r="BK774" s="66"/>
      <c r="BL774" s="66"/>
      <c r="BM774" s="66"/>
      <c r="BN774" s="66"/>
      <c r="BO774" s="66"/>
      <c r="BP774" s="66"/>
      <c r="BQ774" s="66"/>
      <c r="BR774" s="66"/>
      <c r="BS774" s="66"/>
      <c r="BT774" s="66"/>
      <c r="BU774" s="66"/>
      <c r="BV774" s="105"/>
      <c r="BW774" s="105"/>
      <c r="BX774" s="122"/>
      <c r="BY774" s="66"/>
    </row>
    <row r="775" spans="2:77" ht="15.75" customHeight="1">
      <c r="B775" s="66"/>
      <c r="C775" s="105"/>
      <c r="D775" s="66"/>
      <c r="E775" s="105"/>
      <c r="F775" s="66"/>
      <c r="G775" s="66"/>
      <c r="H775" s="66"/>
      <c r="I775" s="66"/>
      <c r="J775" s="66"/>
      <c r="K775" s="66"/>
      <c r="L775" s="14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G775" s="66"/>
      <c r="BH775" s="66"/>
      <c r="BI775" s="66"/>
      <c r="BJ775" s="67"/>
      <c r="BK775" s="66"/>
      <c r="BL775" s="66"/>
      <c r="BM775" s="66"/>
      <c r="BN775" s="66"/>
      <c r="BO775" s="66"/>
      <c r="BP775" s="66"/>
      <c r="BQ775" s="66"/>
      <c r="BR775" s="66"/>
      <c r="BS775" s="66"/>
      <c r="BT775" s="66"/>
      <c r="BU775" s="66"/>
      <c r="BV775" s="105"/>
      <c r="BW775" s="105"/>
      <c r="BX775" s="122"/>
      <c r="BY775" s="66"/>
    </row>
    <row r="776" spans="2:77" ht="15.75" customHeight="1">
      <c r="B776" s="66"/>
      <c r="C776" s="105"/>
      <c r="D776" s="66"/>
      <c r="E776" s="105"/>
      <c r="F776" s="66"/>
      <c r="G776" s="66"/>
      <c r="H776" s="66"/>
      <c r="I776" s="66"/>
      <c r="J776" s="66"/>
      <c r="K776" s="66"/>
      <c r="L776" s="14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G776" s="66"/>
      <c r="BH776" s="66"/>
      <c r="BI776" s="66"/>
      <c r="BJ776" s="67"/>
      <c r="BK776" s="66"/>
      <c r="BL776" s="66"/>
      <c r="BM776" s="66"/>
      <c r="BN776" s="66"/>
      <c r="BO776" s="66"/>
      <c r="BP776" s="66"/>
      <c r="BQ776" s="66"/>
      <c r="BR776" s="66"/>
      <c r="BS776" s="66"/>
      <c r="BT776" s="66"/>
      <c r="BU776" s="66"/>
      <c r="BV776" s="105"/>
      <c r="BW776" s="105"/>
      <c r="BX776" s="122"/>
      <c r="BY776" s="66"/>
    </row>
    <row r="777" spans="2:77" ht="15.75" customHeight="1">
      <c r="B777" s="66"/>
      <c r="C777" s="105"/>
      <c r="D777" s="66"/>
      <c r="E777" s="105"/>
      <c r="F777" s="66"/>
      <c r="G777" s="66"/>
      <c r="H777" s="66"/>
      <c r="I777" s="66"/>
      <c r="J777" s="66"/>
      <c r="K777" s="66"/>
      <c r="L777" s="14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G777" s="66"/>
      <c r="BH777" s="66"/>
      <c r="BI777" s="66"/>
      <c r="BJ777" s="67"/>
      <c r="BK777" s="66"/>
      <c r="BL777" s="66"/>
      <c r="BM777" s="66"/>
      <c r="BN777" s="66"/>
      <c r="BO777" s="66"/>
      <c r="BP777" s="66"/>
      <c r="BQ777" s="66"/>
      <c r="BR777" s="66"/>
      <c r="BS777" s="66"/>
      <c r="BT777" s="66"/>
      <c r="BU777" s="66"/>
      <c r="BV777" s="105"/>
      <c r="BW777" s="105"/>
      <c r="BX777" s="122"/>
      <c r="BY777" s="66"/>
    </row>
    <row r="778" spans="2:77" ht="15.75" customHeight="1">
      <c r="B778" s="66"/>
      <c r="C778" s="105"/>
      <c r="D778" s="66"/>
      <c r="E778" s="105"/>
      <c r="F778" s="66"/>
      <c r="G778" s="66"/>
      <c r="H778" s="66"/>
      <c r="I778" s="66"/>
      <c r="J778" s="66"/>
      <c r="K778" s="66"/>
      <c r="L778" s="14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G778" s="66"/>
      <c r="BH778" s="66"/>
      <c r="BI778" s="66"/>
      <c r="BJ778" s="67"/>
      <c r="BK778" s="66"/>
      <c r="BL778" s="66"/>
      <c r="BM778" s="66"/>
      <c r="BN778" s="66"/>
      <c r="BO778" s="66"/>
      <c r="BP778" s="66"/>
      <c r="BQ778" s="66"/>
      <c r="BR778" s="66"/>
      <c r="BS778" s="66"/>
      <c r="BT778" s="66"/>
      <c r="BU778" s="66"/>
      <c r="BV778" s="105"/>
      <c r="BW778" s="105"/>
      <c r="BX778" s="122"/>
      <c r="BY778" s="66"/>
    </row>
    <row r="779" spans="2:77" ht="15.75" customHeight="1">
      <c r="B779" s="66"/>
      <c r="C779" s="105"/>
      <c r="D779" s="66"/>
      <c r="E779" s="105"/>
      <c r="F779" s="66"/>
      <c r="G779" s="66"/>
      <c r="H779" s="66"/>
      <c r="I779" s="66"/>
      <c r="J779" s="66"/>
      <c r="K779" s="66"/>
      <c r="L779" s="14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G779" s="66"/>
      <c r="BH779" s="66"/>
      <c r="BI779" s="66"/>
      <c r="BJ779" s="67"/>
      <c r="BK779" s="66"/>
      <c r="BL779" s="66"/>
      <c r="BM779" s="66"/>
      <c r="BN779" s="66"/>
      <c r="BO779" s="66"/>
      <c r="BP779" s="66"/>
      <c r="BQ779" s="66"/>
      <c r="BR779" s="66"/>
      <c r="BS779" s="66"/>
      <c r="BT779" s="66"/>
      <c r="BU779" s="66"/>
      <c r="BV779" s="105"/>
      <c r="BW779" s="105"/>
      <c r="BX779" s="122"/>
      <c r="BY779" s="66"/>
    </row>
    <row r="780" spans="2:77" ht="15.75" customHeight="1">
      <c r="B780" s="66"/>
      <c r="C780" s="105"/>
      <c r="D780" s="66"/>
      <c r="E780" s="105"/>
      <c r="F780" s="66"/>
      <c r="G780" s="66"/>
      <c r="H780" s="66"/>
      <c r="I780" s="66"/>
      <c r="J780" s="66"/>
      <c r="K780" s="66"/>
      <c r="L780" s="14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G780" s="66"/>
      <c r="BH780" s="66"/>
      <c r="BI780" s="66"/>
      <c r="BJ780" s="67"/>
      <c r="BK780" s="66"/>
      <c r="BL780" s="66"/>
      <c r="BM780" s="66"/>
      <c r="BN780" s="66"/>
      <c r="BO780" s="66"/>
      <c r="BP780" s="66"/>
      <c r="BQ780" s="66"/>
      <c r="BR780" s="66"/>
      <c r="BS780" s="66"/>
      <c r="BT780" s="66"/>
      <c r="BU780" s="66"/>
      <c r="BV780" s="105"/>
      <c r="BW780" s="105"/>
      <c r="BX780" s="122"/>
      <c r="BY780" s="66"/>
    </row>
    <row r="781" spans="2:77" ht="15.75" customHeight="1">
      <c r="B781" s="66"/>
      <c r="C781" s="105"/>
      <c r="D781" s="66"/>
      <c r="E781" s="105"/>
      <c r="F781" s="66"/>
      <c r="G781" s="66"/>
      <c r="H781" s="66"/>
      <c r="I781" s="66"/>
      <c r="J781" s="66"/>
      <c r="K781" s="66"/>
      <c r="L781" s="14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G781" s="66"/>
      <c r="BH781" s="66"/>
      <c r="BI781" s="66"/>
      <c r="BJ781" s="67"/>
      <c r="BK781" s="66"/>
      <c r="BL781" s="66"/>
      <c r="BM781" s="66"/>
      <c r="BN781" s="66"/>
      <c r="BO781" s="66"/>
      <c r="BP781" s="66"/>
      <c r="BQ781" s="66"/>
      <c r="BR781" s="66"/>
      <c r="BS781" s="66"/>
      <c r="BT781" s="66"/>
      <c r="BU781" s="66"/>
      <c r="BV781" s="105"/>
      <c r="BW781" s="105"/>
      <c r="BX781" s="122"/>
      <c r="BY781" s="66"/>
    </row>
    <row r="782" spans="2:77" ht="15.75" customHeight="1">
      <c r="B782" s="66"/>
      <c r="C782" s="105"/>
      <c r="D782" s="66"/>
      <c r="E782" s="105"/>
      <c r="F782" s="66"/>
      <c r="G782" s="66"/>
      <c r="H782" s="66"/>
      <c r="I782" s="66"/>
      <c r="J782" s="66"/>
      <c r="K782" s="66"/>
      <c r="L782" s="14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G782" s="66"/>
      <c r="BH782" s="66"/>
      <c r="BI782" s="66"/>
      <c r="BJ782" s="67"/>
      <c r="BK782" s="66"/>
      <c r="BL782" s="66"/>
      <c r="BM782" s="66"/>
      <c r="BN782" s="66"/>
      <c r="BO782" s="66"/>
      <c r="BP782" s="66"/>
      <c r="BQ782" s="66"/>
      <c r="BR782" s="66"/>
      <c r="BS782" s="66"/>
      <c r="BT782" s="66"/>
      <c r="BU782" s="66"/>
      <c r="BV782" s="105"/>
      <c r="BW782" s="105"/>
      <c r="BX782" s="122"/>
      <c r="BY782" s="66"/>
    </row>
    <row r="783" spans="2:77" ht="15.75" customHeight="1">
      <c r="B783" s="66"/>
      <c r="C783" s="105"/>
      <c r="D783" s="66"/>
      <c r="E783" s="105"/>
      <c r="F783" s="66"/>
      <c r="G783" s="66"/>
      <c r="H783" s="66"/>
      <c r="I783" s="66"/>
      <c r="J783" s="66"/>
      <c r="K783" s="66"/>
      <c r="L783" s="14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G783" s="66"/>
      <c r="BH783" s="66"/>
      <c r="BI783" s="66"/>
      <c r="BJ783" s="67"/>
      <c r="BK783" s="66"/>
      <c r="BL783" s="66"/>
      <c r="BM783" s="66"/>
      <c r="BN783" s="66"/>
      <c r="BO783" s="66"/>
      <c r="BP783" s="66"/>
      <c r="BQ783" s="66"/>
      <c r="BR783" s="66"/>
      <c r="BS783" s="66"/>
      <c r="BT783" s="66"/>
      <c r="BU783" s="66"/>
      <c r="BV783" s="105"/>
      <c r="BW783" s="105"/>
      <c r="BX783" s="122"/>
      <c r="BY783" s="66"/>
    </row>
    <row r="784" spans="2:77" ht="15.75" customHeight="1">
      <c r="B784" s="66"/>
      <c r="C784" s="105"/>
      <c r="D784" s="66"/>
      <c r="E784" s="105"/>
      <c r="F784" s="66"/>
      <c r="G784" s="66"/>
      <c r="H784" s="66"/>
      <c r="I784" s="66"/>
      <c r="J784" s="66"/>
      <c r="K784" s="66"/>
      <c r="L784" s="14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G784" s="66"/>
      <c r="BH784" s="66"/>
      <c r="BI784" s="66"/>
      <c r="BJ784" s="67"/>
      <c r="BK784" s="66"/>
      <c r="BL784" s="66"/>
      <c r="BM784" s="66"/>
      <c r="BN784" s="66"/>
      <c r="BO784" s="66"/>
      <c r="BP784" s="66"/>
      <c r="BQ784" s="66"/>
      <c r="BR784" s="66"/>
      <c r="BS784" s="66"/>
      <c r="BT784" s="66"/>
      <c r="BU784" s="66"/>
      <c r="BV784" s="105"/>
      <c r="BW784" s="105"/>
      <c r="BX784" s="122"/>
      <c r="BY784" s="66"/>
    </row>
    <row r="785" spans="2:77" ht="15.75" customHeight="1">
      <c r="B785" s="66"/>
      <c r="C785" s="105"/>
      <c r="D785" s="66"/>
      <c r="E785" s="105"/>
      <c r="F785" s="66"/>
      <c r="G785" s="66"/>
      <c r="H785" s="66"/>
      <c r="I785" s="66"/>
      <c r="J785" s="66"/>
      <c r="K785" s="66"/>
      <c r="L785" s="14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G785" s="66"/>
      <c r="BH785" s="66"/>
      <c r="BI785" s="66"/>
      <c r="BJ785" s="67"/>
      <c r="BK785" s="66"/>
      <c r="BL785" s="66"/>
      <c r="BM785" s="66"/>
      <c r="BN785" s="66"/>
      <c r="BO785" s="66"/>
      <c r="BP785" s="66"/>
      <c r="BQ785" s="66"/>
      <c r="BR785" s="66"/>
      <c r="BS785" s="66"/>
      <c r="BT785" s="66"/>
      <c r="BU785" s="66"/>
      <c r="BV785" s="105"/>
      <c r="BW785" s="105"/>
      <c r="BX785" s="122"/>
      <c r="BY785" s="66"/>
    </row>
    <row r="786" spans="2:77" ht="15.75" customHeight="1">
      <c r="B786" s="66"/>
      <c r="C786" s="105"/>
      <c r="D786" s="66"/>
      <c r="E786" s="105"/>
      <c r="F786" s="66"/>
      <c r="G786" s="66"/>
      <c r="H786" s="66"/>
      <c r="I786" s="66"/>
      <c r="J786" s="66"/>
      <c r="K786" s="66"/>
      <c r="L786" s="14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G786" s="66"/>
      <c r="BH786" s="66"/>
      <c r="BI786" s="66"/>
      <c r="BJ786" s="67"/>
      <c r="BK786" s="66"/>
      <c r="BL786" s="66"/>
      <c r="BM786" s="66"/>
      <c r="BN786" s="66"/>
      <c r="BO786" s="66"/>
      <c r="BP786" s="66"/>
      <c r="BQ786" s="66"/>
      <c r="BR786" s="66"/>
      <c r="BS786" s="66"/>
      <c r="BT786" s="66"/>
      <c r="BU786" s="66"/>
      <c r="BV786" s="105"/>
      <c r="BW786" s="105"/>
      <c r="BX786" s="122"/>
      <c r="BY786" s="66"/>
    </row>
    <row r="787" spans="2:77" ht="15.75" customHeight="1">
      <c r="B787" s="66"/>
      <c r="C787" s="105"/>
      <c r="D787" s="66"/>
      <c r="E787" s="105"/>
      <c r="F787" s="66"/>
      <c r="G787" s="66"/>
      <c r="H787" s="66"/>
      <c r="I787" s="66"/>
      <c r="J787" s="66"/>
      <c r="K787" s="66"/>
      <c r="L787" s="14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G787" s="66"/>
      <c r="BH787" s="66"/>
      <c r="BI787" s="66"/>
      <c r="BJ787" s="67"/>
      <c r="BK787" s="66"/>
      <c r="BL787" s="66"/>
      <c r="BM787" s="66"/>
      <c r="BN787" s="66"/>
      <c r="BO787" s="66"/>
      <c r="BP787" s="66"/>
      <c r="BQ787" s="66"/>
      <c r="BR787" s="66"/>
      <c r="BS787" s="66"/>
      <c r="BT787" s="66"/>
      <c r="BU787" s="66"/>
      <c r="BV787" s="105"/>
      <c r="BW787" s="105"/>
      <c r="BX787" s="122"/>
      <c r="BY787" s="66"/>
    </row>
    <row r="788" spans="2:77" ht="15.75" customHeight="1">
      <c r="B788" s="66"/>
      <c r="C788" s="105"/>
      <c r="D788" s="66"/>
      <c r="E788" s="105"/>
      <c r="F788" s="66"/>
      <c r="G788" s="66"/>
      <c r="H788" s="66"/>
      <c r="I788" s="66"/>
      <c r="J788" s="66"/>
      <c r="K788" s="66"/>
      <c r="L788" s="14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G788" s="66"/>
      <c r="BH788" s="66"/>
      <c r="BI788" s="66"/>
      <c r="BJ788" s="67"/>
      <c r="BK788" s="66"/>
      <c r="BL788" s="66"/>
      <c r="BM788" s="66"/>
      <c r="BN788" s="66"/>
      <c r="BO788" s="66"/>
      <c r="BP788" s="66"/>
      <c r="BQ788" s="66"/>
      <c r="BR788" s="66"/>
      <c r="BS788" s="66"/>
      <c r="BT788" s="66"/>
      <c r="BU788" s="66"/>
      <c r="BV788" s="105"/>
      <c r="BW788" s="105"/>
      <c r="BX788" s="122"/>
      <c r="BY788" s="66"/>
    </row>
    <row r="789" spans="2:77" ht="15.75" customHeight="1">
      <c r="B789" s="66"/>
      <c r="C789" s="105"/>
      <c r="D789" s="66"/>
      <c r="E789" s="105"/>
      <c r="F789" s="66"/>
      <c r="G789" s="66"/>
      <c r="H789" s="66"/>
      <c r="I789" s="66"/>
      <c r="J789" s="66"/>
      <c r="K789" s="66"/>
      <c r="L789" s="14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G789" s="66"/>
      <c r="BH789" s="66"/>
      <c r="BI789" s="66"/>
      <c r="BJ789" s="67"/>
      <c r="BK789" s="66"/>
      <c r="BL789" s="66"/>
      <c r="BM789" s="66"/>
      <c r="BN789" s="66"/>
      <c r="BO789" s="66"/>
      <c r="BP789" s="66"/>
      <c r="BQ789" s="66"/>
      <c r="BR789" s="66"/>
      <c r="BS789" s="66"/>
      <c r="BT789" s="66"/>
      <c r="BU789" s="66"/>
      <c r="BV789" s="105"/>
      <c r="BW789" s="105"/>
      <c r="BX789" s="122"/>
      <c r="BY789" s="66"/>
    </row>
    <row r="790" spans="2:77" ht="15.75" customHeight="1">
      <c r="B790" s="66"/>
      <c r="C790" s="105"/>
      <c r="D790" s="66"/>
      <c r="E790" s="105"/>
      <c r="F790" s="66"/>
      <c r="G790" s="66"/>
      <c r="H790" s="66"/>
      <c r="I790" s="66"/>
      <c r="J790" s="66"/>
      <c r="K790" s="66"/>
      <c r="L790" s="14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G790" s="66"/>
      <c r="BH790" s="66"/>
      <c r="BI790" s="66"/>
      <c r="BJ790" s="67"/>
      <c r="BK790" s="66"/>
      <c r="BL790" s="66"/>
      <c r="BM790" s="66"/>
      <c r="BN790" s="66"/>
      <c r="BO790" s="66"/>
      <c r="BP790" s="66"/>
      <c r="BQ790" s="66"/>
      <c r="BR790" s="66"/>
      <c r="BS790" s="66"/>
      <c r="BT790" s="66"/>
      <c r="BU790" s="66"/>
      <c r="BV790" s="105"/>
      <c r="BW790" s="105"/>
      <c r="BX790" s="122"/>
      <c r="BY790" s="66"/>
    </row>
    <row r="791" spans="2:77" ht="15.75" customHeight="1">
      <c r="B791" s="66"/>
      <c r="C791" s="105"/>
      <c r="D791" s="66"/>
      <c r="E791" s="105"/>
      <c r="F791" s="66"/>
      <c r="G791" s="66"/>
      <c r="H791" s="66"/>
      <c r="I791" s="66"/>
      <c r="J791" s="66"/>
      <c r="K791" s="66"/>
      <c r="L791" s="14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G791" s="66"/>
      <c r="BH791" s="66"/>
      <c r="BI791" s="66"/>
      <c r="BJ791" s="67"/>
      <c r="BK791" s="66"/>
      <c r="BL791" s="66"/>
      <c r="BM791" s="66"/>
      <c r="BN791" s="66"/>
      <c r="BO791" s="66"/>
      <c r="BP791" s="66"/>
      <c r="BQ791" s="66"/>
      <c r="BR791" s="66"/>
      <c r="BS791" s="66"/>
      <c r="BT791" s="66"/>
      <c r="BU791" s="66"/>
      <c r="BV791" s="105"/>
      <c r="BW791" s="105"/>
      <c r="BX791" s="122"/>
      <c r="BY791" s="66"/>
    </row>
    <row r="792" spans="2:77" ht="15.75" customHeight="1">
      <c r="B792" s="66"/>
      <c r="C792" s="105"/>
      <c r="D792" s="66"/>
      <c r="E792" s="105"/>
      <c r="F792" s="66"/>
      <c r="G792" s="66"/>
      <c r="H792" s="66"/>
      <c r="I792" s="66"/>
      <c r="J792" s="66"/>
      <c r="K792" s="66"/>
      <c r="L792" s="14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G792" s="66"/>
      <c r="BH792" s="66"/>
      <c r="BI792" s="66"/>
      <c r="BJ792" s="67"/>
      <c r="BK792" s="66"/>
      <c r="BL792" s="66"/>
      <c r="BM792" s="66"/>
      <c r="BN792" s="66"/>
      <c r="BO792" s="66"/>
      <c r="BP792" s="66"/>
      <c r="BQ792" s="66"/>
      <c r="BR792" s="66"/>
      <c r="BS792" s="66"/>
      <c r="BT792" s="66"/>
      <c r="BU792" s="66"/>
      <c r="BV792" s="105"/>
      <c r="BW792" s="105"/>
      <c r="BX792" s="122"/>
      <c r="BY792" s="66"/>
    </row>
    <row r="793" spans="2:77" ht="15.75" customHeight="1">
      <c r="B793" s="66"/>
      <c r="C793" s="105"/>
      <c r="D793" s="66"/>
      <c r="E793" s="105"/>
      <c r="F793" s="66"/>
      <c r="G793" s="66"/>
      <c r="H793" s="66"/>
      <c r="I793" s="66"/>
      <c r="J793" s="66"/>
      <c r="K793" s="66"/>
      <c r="L793" s="14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G793" s="66"/>
      <c r="BH793" s="66"/>
      <c r="BI793" s="66"/>
      <c r="BJ793" s="67"/>
      <c r="BK793" s="66"/>
      <c r="BL793" s="66"/>
      <c r="BM793" s="66"/>
      <c r="BN793" s="66"/>
      <c r="BO793" s="66"/>
      <c r="BP793" s="66"/>
      <c r="BQ793" s="66"/>
      <c r="BR793" s="66"/>
      <c r="BS793" s="66"/>
      <c r="BT793" s="66"/>
      <c r="BU793" s="66"/>
      <c r="BV793" s="105"/>
      <c r="BW793" s="105"/>
      <c r="BX793" s="122"/>
      <c r="BY793" s="66"/>
    </row>
    <row r="794" spans="2:77" ht="15.75" customHeight="1">
      <c r="B794" s="66"/>
      <c r="C794" s="105"/>
      <c r="D794" s="66"/>
      <c r="E794" s="105"/>
      <c r="F794" s="66"/>
      <c r="G794" s="66"/>
      <c r="H794" s="66"/>
      <c r="I794" s="66"/>
      <c r="J794" s="66"/>
      <c r="K794" s="66"/>
      <c r="L794" s="14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G794" s="66"/>
      <c r="BH794" s="66"/>
      <c r="BI794" s="66"/>
      <c r="BJ794" s="67"/>
      <c r="BK794" s="66"/>
      <c r="BL794" s="66"/>
      <c r="BM794" s="66"/>
      <c r="BN794" s="66"/>
      <c r="BO794" s="66"/>
      <c r="BP794" s="66"/>
      <c r="BQ794" s="66"/>
      <c r="BR794" s="66"/>
      <c r="BS794" s="66"/>
      <c r="BT794" s="66"/>
      <c r="BU794" s="66"/>
      <c r="BV794" s="105"/>
      <c r="BW794" s="105"/>
      <c r="BX794" s="122"/>
      <c r="BY794" s="66"/>
    </row>
    <row r="795" spans="2:77" ht="15.75" customHeight="1">
      <c r="B795" s="66"/>
      <c r="C795" s="105"/>
      <c r="D795" s="66"/>
      <c r="E795" s="105"/>
      <c r="F795" s="66"/>
      <c r="G795" s="66"/>
      <c r="H795" s="66"/>
      <c r="I795" s="66"/>
      <c r="J795" s="66"/>
      <c r="K795" s="66"/>
      <c r="L795" s="14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G795" s="66"/>
      <c r="BH795" s="66"/>
      <c r="BI795" s="66"/>
      <c r="BJ795" s="67"/>
      <c r="BK795" s="66"/>
      <c r="BL795" s="66"/>
      <c r="BM795" s="66"/>
      <c r="BN795" s="66"/>
      <c r="BO795" s="66"/>
      <c r="BP795" s="66"/>
      <c r="BQ795" s="66"/>
      <c r="BR795" s="66"/>
      <c r="BS795" s="66"/>
      <c r="BT795" s="66"/>
      <c r="BU795" s="66"/>
      <c r="BV795" s="105"/>
      <c r="BW795" s="105"/>
      <c r="BX795" s="122"/>
      <c r="BY795" s="66"/>
    </row>
    <row r="796" spans="2:77" ht="15.75" customHeight="1">
      <c r="B796" s="66"/>
      <c r="C796" s="105"/>
      <c r="D796" s="66"/>
      <c r="E796" s="105"/>
      <c r="F796" s="66"/>
      <c r="G796" s="66"/>
      <c r="H796" s="66"/>
      <c r="I796" s="66"/>
      <c r="J796" s="66"/>
      <c r="K796" s="66"/>
      <c r="L796" s="14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G796" s="66"/>
      <c r="BH796" s="66"/>
      <c r="BI796" s="66"/>
      <c r="BJ796" s="67"/>
      <c r="BK796" s="66"/>
      <c r="BL796" s="66"/>
      <c r="BM796" s="66"/>
      <c r="BN796" s="66"/>
      <c r="BO796" s="66"/>
      <c r="BP796" s="66"/>
      <c r="BQ796" s="66"/>
      <c r="BR796" s="66"/>
      <c r="BS796" s="66"/>
      <c r="BT796" s="66"/>
      <c r="BU796" s="66"/>
      <c r="BV796" s="105"/>
      <c r="BW796" s="105"/>
      <c r="BX796" s="122"/>
      <c r="BY796" s="66"/>
    </row>
    <row r="797" spans="2:77" ht="15.75" customHeight="1">
      <c r="B797" s="66"/>
      <c r="C797" s="105"/>
      <c r="D797" s="66"/>
      <c r="E797" s="105"/>
      <c r="F797" s="66"/>
      <c r="G797" s="66"/>
      <c r="H797" s="66"/>
      <c r="I797" s="66"/>
      <c r="J797" s="66"/>
      <c r="K797" s="66"/>
      <c r="L797" s="14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G797" s="66"/>
      <c r="BH797" s="66"/>
      <c r="BI797" s="66"/>
      <c r="BJ797" s="67"/>
      <c r="BK797" s="66"/>
      <c r="BL797" s="66"/>
      <c r="BM797" s="66"/>
      <c r="BN797" s="66"/>
      <c r="BO797" s="66"/>
      <c r="BP797" s="66"/>
      <c r="BQ797" s="66"/>
      <c r="BR797" s="66"/>
      <c r="BS797" s="66"/>
      <c r="BT797" s="66"/>
      <c r="BU797" s="66"/>
      <c r="BV797" s="105"/>
      <c r="BW797" s="105"/>
      <c r="BX797" s="122"/>
      <c r="BY797" s="66"/>
    </row>
    <row r="798" spans="2:77" ht="15.75" customHeight="1">
      <c r="B798" s="66"/>
      <c r="C798" s="105"/>
      <c r="D798" s="66"/>
      <c r="E798" s="105"/>
      <c r="F798" s="66"/>
      <c r="G798" s="66"/>
      <c r="H798" s="66"/>
      <c r="I798" s="66"/>
      <c r="J798" s="66"/>
      <c r="K798" s="66"/>
      <c r="L798" s="14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G798" s="66"/>
      <c r="BH798" s="66"/>
      <c r="BI798" s="66"/>
      <c r="BJ798" s="67"/>
      <c r="BK798" s="66"/>
      <c r="BL798" s="66"/>
      <c r="BM798" s="66"/>
      <c r="BN798" s="66"/>
      <c r="BO798" s="66"/>
      <c r="BP798" s="66"/>
      <c r="BQ798" s="66"/>
      <c r="BR798" s="66"/>
      <c r="BS798" s="66"/>
      <c r="BT798" s="66"/>
      <c r="BU798" s="66"/>
      <c r="BV798" s="105"/>
      <c r="BW798" s="105"/>
      <c r="BX798" s="122"/>
      <c r="BY798" s="66"/>
    </row>
    <row r="799" spans="2:77" ht="15.75" customHeight="1">
      <c r="B799" s="66"/>
      <c r="C799" s="105"/>
      <c r="D799" s="66"/>
      <c r="E799" s="105"/>
      <c r="F799" s="66"/>
      <c r="G799" s="66"/>
      <c r="H799" s="66"/>
      <c r="I799" s="66"/>
      <c r="J799" s="66"/>
      <c r="K799" s="66"/>
      <c r="L799" s="14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G799" s="66"/>
      <c r="BH799" s="66"/>
      <c r="BI799" s="66"/>
      <c r="BJ799" s="67"/>
      <c r="BK799" s="66"/>
      <c r="BL799" s="66"/>
      <c r="BM799" s="66"/>
      <c r="BN799" s="66"/>
      <c r="BO799" s="66"/>
      <c r="BP799" s="66"/>
      <c r="BQ799" s="66"/>
      <c r="BR799" s="66"/>
      <c r="BS799" s="66"/>
      <c r="BT799" s="66"/>
      <c r="BU799" s="66"/>
      <c r="BV799" s="105"/>
      <c r="BW799" s="105"/>
      <c r="BX799" s="122"/>
      <c r="BY799" s="66"/>
    </row>
    <row r="800" spans="2:77" ht="15.75" customHeight="1">
      <c r="B800" s="66"/>
      <c r="C800" s="105"/>
      <c r="D800" s="66"/>
      <c r="E800" s="105"/>
      <c r="F800" s="66"/>
      <c r="G800" s="66"/>
      <c r="H800" s="66"/>
      <c r="I800" s="66"/>
      <c r="J800" s="66"/>
      <c r="K800" s="66"/>
      <c r="L800" s="14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G800" s="66"/>
      <c r="BH800" s="66"/>
      <c r="BI800" s="66"/>
      <c r="BJ800" s="67"/>
      <c r="BK800" s="66"/>
      <c r="BL800" s="66"/>
      <c r="BM800" s="66"/>
      <c r="BN800" s="66"/>
      <c r="BO800" s="66"/>
      <c r="BP800" s="66"/>
      <c r="BQ800" s="66"/>
      <c r="BR800" s="66"/>
      <c r="BS800" s="66"/>
      <c r="BT800" s="66"/>
      <c r="BU800" s="66"/>
      <c r="BV800" s="105"/>
      <c r="BW800" s="105"/>
      <c r="BX800" s="122"/>
      <c r="BY800" s="66"/>
    </row>
    <row r="801" spans="2:77" ht="15.75" customHeight="1">
      <c r="B801" s="66"/>
      <c r="C801" s="105"/>
      <c r="D801" s="66"/>
      <c r="E801" s="105"/>
      <c r="F801" s="66"/>
      <c r="G801" s="66"/>
      <c r="H801" s="66"/>
      <c r="I801" s="66"/>
      <c r="J801" s="66"/>
      <c r="K801" s="66"/>
      <c r="L801" s="14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G801" s="66"/>
      <c r="BH801" s="66"/>
      <c r="BI801" s="66"/>
      <c r="BJ801" s="67"/>
      <c r="BK801" s="66"/>
      <c r="BL801" s="66"/>
      <c r="BM801" s="66"/>
      <c r="BN801" s="66"/>
      <c r="BO801" s="66"/>
      <c r="BP801" s="66"/>
      <c r="BQ801" s="66"/>
      <c r="BR801" s="66"/>
      <c r="BS801" s="66"/>
      <c r="BT801" s="66"/>
      <c r="BU801" s="66"/>
      <c r="BV801" s="105"/>
      <c r="BW801" s="105"/>
      <c r="BX801" s="122"/>
      <c r="BY801" s="66"/>
    </row>
    <row r="802" spans="2:77" ht="15.75" customHeight="1">
      <c r="B802" s="66"/>
      <c r="C802" s="105"/>
      <c r="D802" s="66"/>
      <c r="E802" s="105"/>
      <c r="F802" s="66"/>
      <c r="G802" s="66"/>
      <c r="H802" s="66"/>
      <c r="I802" s="66"/>
      <c r="J802" s="66"/>
      <c r="K802" s="66"/>
      <c r="L802" s="14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G802" s="66"/>
      <c r="BH802" s="66"/>
      <c r="BI802" s="66"/>
      <c r="BJ802" s="67"/>
      <c r="BK802" s="66"/>
      <c r="BL802" s="66"/>
      <c r="BM802" s="66"/>
      <c r="BN802" s="66"/>
      <c r="BO802" s="66"/>
      <c r="BP802" s="66"/>
      <c r="BQ802" s="66"/>
      <c r="BR802" s="66"/>
      <c r="BS802" s="66"/>
      <c r="BT802" s="66"/>
      <c r="BU802" s="66"/>
      <c r="BV802" s="105"/>
      <c r="BW802" s="105"/>
      <c r="BX802" s="122"/>
      <c r="BY802" s="66"/>
    </row>
    <row r="803" spans="2:77" ht="15.75" customHeight="1">
      <c r="B803" s="66"/>
      <c r="C803" s="105"/>
      <c r="D803" s="66"/>
      <c r="E803" s="105"/>
      <c r="F803" s="66"/>
      <c r="G803" s="66"/>
      <c r="H803" s="66"/>
      <c r="I803" s="66"/>
      <c r="J803" s="66"/>
      <c r="K803" s="66"/>
      <c r="L803" s="14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G803" s="66"/>
      <c r="BH803" s="66"/>
      <c r="BI803" s="66"/>
      <c r="BJ803" s="67"/>
      <c r="BK803" s="66"/>
      <c r="BL803" s="66"/>
      <c r="BM803" s="66"/>
      <c r="BN803" s="66"/>
      <c r="BO803" s="66"/>
      <c r="BP803" s="66"/>
      <c r="BQ803" s="66"/>
      <c r="BR803" s="66"/>
      <c r="BS803" s="66"/>
      <c r="BT803" s="66"/>
      <c r="BU803" s="66"/>
      <c r="BV803" s="105"/>
      <c r="BW803" s="105"/>
      <c r="BX803" s="122"/>
      <c r="BY803" s="66"/>
    </row>
    <row r="804" spans="2:77" ht="15.75" customHeight="1">
      <c r="B804" s="66"/>
      <c r="C804" s="105"/>
      <c r="D804" s="66"/>
      <c r="E804" s="105"/>
      <c r="F804" s="66"/>
      <c r="G804" s="66"/>
      <c r="H804" s="66"/>
      <c r="I804" s="66"/>
      <c r="J804" s="66"/>
      <c r="K804" s="66"/>
      <c r="L804" s="14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G804" s="66"/>
      <c r="BH804" s="66"/>
      <c r="BI804" s="66"/>
      <c r="BJ804" s="67"/>
      <c r="BK804" s="66"/>
      <c r="BL804" s="66"/>
      <c r="BM804" s="66"/>
      <c r="BN804" s="66"/>
      <c r="BO804" s="66"/>
      <c r="BP804" s="66"/>
      <c r="BQ804" s="66"/>
      <c r="BR804" s="66"/>
      <c r="BS804" s="66"/>
      <c r="BT804" s="66"/>
      <c r="BU804" s="66"/>
      <c r="BV804" s="105"/>
      <c r="BW804" s="105"/>
      <c r="BX804" s="122"/>
      <c r="BY804" s="66"/>
    </row>
    <row r="805" spans="2:77" ht="15.75" customHeight="1">
      <c r="B805" s="66"/>
      <c r="C805" s="105"/>
      <c r="D805" s="66"/>
      <c r="E805" s="105"/>
      <c r="F805" s="66"/>
      <c r="G805" s="66"/>
      <c r="H805" s="66"/>
      <c r="I805" s="66"/>
      <c r="J805" s="66"/>
      <c r="K805" s="66"/>
      <c r="L805" s="14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G805" s="66"/>
      <c r="BH805" s="66"/>
      <c r="BI805" s="66"/>
      <c r="BJ805" s="67"/>
      <c r="BK805" s="66"/>
      <c r="BL805" s="66"/>
      <c r="BM805" s="66"/>
      <c r="BN805" s="66"/>
      <c r="BO805" s="66"/>
      <c r="BP805" s="66"/>
      <c r="BQ805" s="66"/>
      <c r="BR805" s="66"/>
      <c r="BS805" s="66"/>
      <c r="BT805" s="66"/>
      <c r="BU805" s="66"/>
      <c r="BV805" s="105"/>
      <c r="BW805" s="105"/>
      <c r="BX805" s="122"/>
      <c r="BY805" s="66"/>
    </row>
    <row r="806" spans="2:77" ht="15.75" customHeight="1">
      <c r="B806" s="66"/>
      <c r="C806" s="105"/>
      <c r="D806" s="66"/>
      <c r="E806" s="105"/>
      <c r="F806" s="66"/>
      <c r="G806" s="66"/>
      <c r="H806" s="66"/>
      <c r="I806" s="66"/>
      <c r="J806" s="66"/>
      <c r="K806" s="66"/>
      <c r="L806" s="14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G806" s="66"/>
      <c r="BH806" s="66"/>
      <c r="BI806" s="66"/>
      <c r="BJ806" s="67"/>
      <c r="BK806" s="66"/>
      <c r="BL806" s="66"/>
      <c r="BM806" s="66"/>
      <c r="BN806" s="66"/>
      <c r="BO806" s="66"/>
      <c r="BP806" s="66"/>
      <c r="BQ806" s="66"/>
      <c r="BR806" s="66"/>
      <c r="BS806" s="66"/>
      <c r="BT806" s="66"/>
      <c r="BU806" s="66"/>
      <c r="BV806" s="105"/>
      <c r="BW806" s="105"/>
      <c r="BX806" s="122"/>
      <c r="BY806" s="66"/>
    </row>
    <row r="807" spans="2:77" ht="15.75" customHeight="1">
      <c r="B807" s="66"/>
      <c r="C807" s="105"/>
      <c r="D807" s="66"/>
      <c r="E807" s="105"/>
      <c r="F807" s="66"/>
      <c r="G807" s="66"/>
      <c r="H807" s="66"/>
      <c r="I807" s="66"/>
      <c r="J807" s="66"/>
      <c r="K807" s="66"/>
      <c r="L807" s="14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G807" s="66"/>
      <c r="BH807" s="66"/>
      <c r="BI807" s="66"/>
      <c r="BJ807" s="67"/>
      <c r="BK807" s="66"/>
      <c r="BL807" s="66"/>
      <c r="BM807" s="66"/>
      <c r="BN807" s="66"/>
      <c r="BO807" s="66"/>
      <c r="BP807" s="66"/>
      <c r="BQ807" s="66"/>
      <c r="BR807" s="66"/>
      <c r="BS807" s="66"/>
      <c r="BT807" s="66"/>
      <c r="BU807" s="66"/>
      <c r="BV807" s="105"/>
      <c r="BW807" s="105"/>
      <c r="BX807" s="122"/>
      <c r="BY807" s="66"/>
    </row>
    <row r="808" spans="2:77" ht="15.75" customHeight="1">
      <c r="B808" s="66"/>
      <c r="C808" s="105"/>
      <c r="D808" s="66"/>
      <c r="E808" s="105"/>
      <c r="F808" s="66"/>
      <c r="G808" s="66"/>
      <c r="H808" s="66"/>
      <c r="I808" s="66"/>
      <c r="J808" s="66"/>
      <c r="K808" s="66"/>
      <c r="L808" s="14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G808" s="66"/>
      <c r="BH808" s="66"/>
      <c r="BI808" s="66"/>
      <c r="BJ808" s="67"/>
      <c r="BK808" s="66"/>
      <c r="BL808" s="66"/>
      <c r="BM808" s="66"/>
      <c r="BN808" s="66"/>
      <c r="BO808" s="66"/>
      <c r="BP808" s="66"/>
      <c r="BQ808" s="66"/>
      <c r="BR808" s="66"/>
      <c r="BS808" s="66"/>
      <c r="BT808" s="66"/>
      <c r="BU808" s="66"/>
      <c r="BV808" s="105"/>
      <c r="BW808" s="105"/>
      <c r="BX808" s="122"/>
      <c r="BY808" s="66"/>
    </row>
    <row r="809" spans="2:77" ht="15.75" customHeight="1">
      <c r="B809" s="66"/>
      <c r="C809" s="105"/>
      <c r="D809" s="66"/>
      <c r="E809" s="105"/>
      <c r="F809" s="66"/>
      <c r="G809" s="66"/>
      <c r="H809" s="66"/>
      <c r="I809" s="66"/>
      <c r="J809" s="66"/>
      <c r="K809" s="66"/>
      <c r="L809" s="14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G809" s="66"/>
      <c r="BH809" s="66"/>
      <c r="BI809" s="66"/>
      <c r="BJ809" s="67"/>
      <c r="BK809" s="66"/>
      <c r="BL809" s="66"/>
      <c r="BM809" s="66"/>
      <c r="BN809" s="66"/>
      <c r="BO809" s="66"/>
      <c r="BP809" s="66"/>
      <c r="BQ809" s="66"/>
      <c r="BR809" s="66"/>
      <c r="BS809" s="66"/>
      <c r="BT809" s="66"/>
      <c r="BU809" s="66"/>
      <c r="BV809" s="105"/>
      <c r="BW809" s="105"/>
      <c r="BX809" s="122"/>
      <c r="BY809" s="66"/>
    </row>
    <row r="810" spans="2:77" ht="15.75" customHeight="1">
      <c r="B810" s="66"/>
      <c r="C810" s="105"/>
      <c r="D810" s="66"/>
      <c r="E810" s="105"/>
      <c r="F810" s="66"/>
      <c r="G810" s="66"/>
      <c r="H810" s="66"/>
      <c r="I810" s="66"/>
      <c r="J810" s="66"/>
      <c r="K810" s="66"/>
      <c r="L810" s="14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G810" s="66"/>
      <c r="BH810" s="66"/>
      <c r="BI810" s="66"/>
      <c r="BJ810" s="67"/>
      <c r="BK810" s="66"/>
      <c r="BL810" s="66"/>
      <c r="BM810" s="66"/>
      <c r="BN810" s="66"/>
      <c r="BO810" s="66"/>
      <c r="BP810" s="66"/>
      <c r="BQ810" s="66"/>
      <c r="BR810" s="66"/>
      <c r="BS810" s="66"/>
      <c r="BT810" s="66"/>
      <c r="BU810" s="66"/>
      <c r="BV810" s="105"/>
      <c r="BW810" s="105"/>
      <c r="BX810" s="122"/>
      <c r="BY810" s="66"/>
    </row>
    <row r="811" spans="2:77" ht="15.75" customHeight="1">
      <c r="B811" s="66"/>
      <c r="C811" s="105"/>
      <c r="D811" s="66"/>
      <c r="E811" s="105"/>
      <c r="F811" s="66"/>
      <c r="G811" s="66"/>
      <c r="H811" s="66"/>
      <c r="I811" s="66"/>
      <c r="J811" s="66"/>
      <c r="K811" s="66"/>
      <c r="L811" s="14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G811" s="66"/>
      <c r="BH811" s="66"/>
      <c r="BI811" s="66"/>
      <c r="BJ811" s="67"/>
      <c r="BK811" s="66"/>
      <c r="BL811" s="66"/>
      <c r="BM811" s="66"/>
      <c r="BN811" s="66"/>
      <c r="BO811" s="66"/>
      <c r="BP811" s="66"/>
      <c r="BQ811" s="66"/>
      <c r="BR811" s="66"/>
      <c r="BS811" s="66"/>
      <c r="BT811" s="66"/>
      <c r="BU811" s="66"/>
      <c r="BV811" s="105"/>
      <c r="BW811" s="105"/>
      <c r="BX811" s="122"/>
      <c r="BY811" s="66"/>
    </row>
    <row r="812" spans="2:77" ht="15.75" customHeight="1">
      <c r="B812" s="66"/>
      <c r="C812" s="105"/>
      <c r="D812" s="66"/>
      <c r="E812" s="105"/>
      <c r="F812" s="66"/>
      <c r="G812" s="66"/>
      <c r="H812" s="66"/>
      <c r="I812" s="66"/>
      <c r="J812" s="66"/>
      <c r="K812" s="66"/>
      <c r="L812" s="14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G812" s="66"/>
      <c r="BH812" s="66"/>
      <c r="BI812" s="66"/>
      <c r="BJ812" s="67"/>
      <c r="BK812" s="66"/>
      <c r="BL812" s="66"/>
      <c r="BM812" s="66"/>
      <c r="BN812" s="66"/>
      <c r="BO812" s="66"/>
      <c r="BP812" s="66"/>
      <c r="BQ812" s="66"/>
      <c r="BR812" s="66"/>
      <c r="BS812" s="66"/>
      <c r="BT812" s="66"/>
      <c r="BU812" s="66"/>
      <c r="BV812" s="105"/>
      <c r="BW812" s="105"/>
      <c r="BX812" s="122"/>
      <c r="BY812" s="66"/>
    </row>
    <row r="813" spans="2:77" ht="15.75" customHeight="1">
      <c r="B813" s="66"/>
      <c r="C813" s="105"/>
      <c r="D813" s="66"/>
      <c r="E813" s="105"/>
      <c r="F813" s="66"/>
      <c r="G813" s="66"/>
      <c r="H813" s="66"/>
      <c r="I813" s="66"/>
      <c r="J813" s="66"/>
      <c r="K813" s="66"/>
      <c r="L813" s="14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G813" s="66"/>
      <c r="BH813" s="66"/>
      <c r="BI813" s="66"/>
      <c r="BJ813" s="67"/>
      <c r="BK813" s="66"/>
      <c r="BL813" s="66"/>
      <c r="BM813" s="66"/>
      <c r="BN813" s="66"/>
      <c r="BO813" s="66"/>
      <c r="BP813" s="66"/>
      <c r="BQ813" s="66"/>
      <c r="BR813" s="66"/>
      <c r="BS813" s="66"/>
      <c r="BT813" s="66"/>
      <c r="BU813" s="66"/>
      <c r="BV813" s="105"/>
      <c r="BW813" s="105"/>
      <c r="BX813" s="122"/>
      <c r="BY813" s="66"/>
    </row>
    <row r="814" spans="2:77" ht="15.75" customHeight="1">
      <c r="B814" s="66"/>
      <c r="C814" s="105"/>
      <c r="D814" s="66"/>
      <c r="E814" s="105"/>
      <c r="F814" s="66"/>
      <c r="G814" s="66"/>
      <c r="H814" s="66"/>
      <c r="I814" s="66"/>
      <c r="J814" s="66"/>
      <c r="K814" s="66"/>
      <c r="L814" s="14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G814" s="66"/>
      <c r="BH814" s="66"/>
      <c r="BI814" s="66"/>
      <c r="BJ814" s="67"/>
      <c r="BK814" s="66"/>
      <c r="BL814" s="66"/>
      <c r="BM814" s="66"/>
      <c r="BN814" s="66"/>
      <c r="BO814" s="66"/>
      <c r="BP814" s="66"/>
      <c r="BQ814" s="66"/>
      <c r="BR814" s="66"/>
      <c r="BS814" s="66"/>
      <c r="BT814" s="66"/>
      <c r="BU814" s="66"/>
      <c r="BV814" s="105"/>
      <c r="BW814" s="105"/>
      <c r="BX814" s="122"/>
      <c r="BY814" s="66"/>
    </row>
    <row r="815" spans="2:77" ht="15.75" customHeight="1">
      <c r="B815" s="66"/>
      <c r="C815" s="105"/>
      <c r="D815" s="66"/>
      <c r="E815" s="105"/>
      <c r="F815" s="66"/>
      <c r="G815" s="66"/>
      <c r="H815" s="66"/>
      <c r="I815" s="66"/>
      <c r="J815" s="66"/>
      <c r="K815" s="66"/>
      <c r="L815" s="14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G815" s="66"/>
      <c r="BH815" s="66"/>
      <c r="BI815" s="66"/>
      <c r="BJ815" s="67"/>
      <c r="BK815" s="66"/>
      <c r="BL815" s="66"/>
      <c r="BM815" s="66"/>
      <c r="BN815" s="66"/>
      <c r="BO815" s="66"/>
      <c r="BP815" s="66"/>
      <c r="BQ815" s="66"/>
      <c r="BR815" s="66"/>
      <c r="BS815" s="66"/>
      <c r="BT815" s="66"/>
      <c r="BU815" s="66"/>
      <c r="BV815" s="105"/>
      <c r="BW815" s="105"/>
      <c r="BX815" s="122"/>
      <c r="BY815" s="66"/>
    </row>
    <row r="816" spans="2:77" ht="15.75" customHeight="1">
      <c r="B816" s="66"/>
      <c r="C816" s="105"/>
      <c r="D816" s="66"/>
      <c r="E816" s="105"/>
      <c r="F816" s="66"/>
      <c r="G816" s="66"/>
      <c r="H816" s="66"/>
      <c r="I816" s="66"/>
      <c r="J816" s="66"/>
      <c r="K816" s="66"/>
      <c r="L816" s="14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G816" s="66"/>
      <c r="BH816" s="66"/>
      <c r="BI816" s="66"/>
      <c r="BJ816" s="67"/>
      <c r="BK816" s="66"/>
      <c r="BL816" s="66"/>
      <c r="BM816" s="66"/>
      <c r="BN816" s="66"/>
      <c r="BO816" s="66"/>
      <c r="BP816" s="66"/>
      <c r="BQ816" s="66"/>
      <c r="BR816" s="66"/>
      <c r="BS816" s="66"/>
      <c r="BT816" s="66"/>
      <c r="BU816" s="66"/>
      <c r="BV816" s="105"/>
      <c r="BW816" s="105"/>
      <c r="BX816" s="122"/>
      <c r="BY816" s="66"/>
    </row>
    <row r="817" spans="2:77" ht="15.75" customHeight="1">
      <c r="B817" s="66"/>
      <c r="C817" s="105"/>
      <c r="D817" s="66"/>
      <c r="E817" s="105"/>
      <c r="F817" s="66"/>
      <c r="G817" s="66"/>
      <c r="H817" s="66"/>
      <c r="I817" s="66"/>
      <c r="J817" s="66"/>
      <c r="K817" s="66"/>
      <c r="L817" s="14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G817" s="66"/>
      <c r="BH817" s="66"/>
      <c r="BI817" s="66"/>
      <c r="BJ817" s="67"/>
      <c r="BK817" s="66"/>
      <c r="BL817" s="66"/>
      <c r="BM817" s="66"/>
      <c r="BN817" s="66"/>
      <c r="BO817" s="66"/>
      <c r="BP817" s="66"/>
      <c r="BQ817" s="66"/>
      <c r="BR817" s="66"/>
      <c r="BS817" s="66"/>
      <c r="BT817" s="66"/>
      <c r="BU817" s="66"/>
      <c r="BV817" s="105"/>
      <c r="BW817" s="105"/>
      <c r="BX817" s="122"/>
      <c r="BY817" s="66"/>
    </row>
    <row r="818" spans="2:77" ht="15.75" customHeight="1">
      <c r="B818" s="66"/>
      <c r="C818" s="105"/>
      <c r="D818" s="66"/>
      <c r="E818" s="105"/>
      <c r="F818" s="66"/>
      <c r="G818" s="66"/>
      <c r="H818" s="66"/>
      <c r="I818" s="66"/>
      <c r="J818" s="66"/>
      <c r="K818" s="66"/>
      <c r="L818" s="14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G818" s="66"/>
      <c r="BH818" s="66"/>
      <c r="BI818" s="66"/>
      <c r="BJ818" s="67"/>
      <c r="BK818" s="66"/>
      <c r="BL818" s="66"/>
      <c r="BM818" s="66"/>
      <c r="BN818" s="66"/>
      <c r="BO818" s="66"/>
      <c r="BP818" s="66"/>
      <c r="BQ818" s="66"/>
      <c r="BR818" s="66"/>
      <c r="BS818" s="66"/>
      <c r="BT818" s="66"/>
      <c r="BU818" s="66"/>
      <c r="BV818" s="105"/>
      <c r="BW818" s="105"/>
      <c r="BX818" s="122"/>
      <c r="BY818" s="66"/>
    </row>
    <row r="819" spans="2:77" ht="15.75" customHeight="1">
      <c r="B819" s="66"/>
      <c r="C819" s="105"/>
      <c r="D819" s="66"/>
      <c r="E819" s="105"/>
      <c r="F819" s="66"/>
      <c r="G819" s="66"/>
      <c r="H819" s="66"/>
      <c r="I819" s="66"/>
      <c r="J819" s="66"/>
      <c r="K819" s="66"/>
      <c r="L819" s="14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G819" s="66"/>
      <c r="BH819" s="66"/>
      <c r="BI819" s="66"/>
      <c r="BJ819" s="67"/>
      <c r="BK819" s="66"/>
      <c r="BL819" s="66"/>
      <c r="BM819" s="66"/>
      <c r="BN819" s="66"/>
      <c r="BO819" s="66"/>
      <c r="BP819" s="66"/>
      <c r="BQ819" s="66"/>
      <c r="BR819" s="66"/>
      <c r="BS819" s="66"/>
      <c r="BT819" s="66"/>
      <c r="BU819" s="66"/>
      <c r="BV819" s="105"/>
      <c r="BW819" s="105"/>
      <c r="BX819" s="122"/>
      <c r="BY819" s="66"/>
    </row>
    <row r="820" spans="2:77" ht="15.75" customHeight="1">
      <c r="B820" s="66"/>
      <c r="C820" s="105"/>
      <c r="D820" s="66"/>
      <c r="E820" s="105"/>
      <c r="F820" s="66"/>
      <c r="G820" s="66"/>
      <c r="H820" s="66"/>
      <c r="I820" s="66"/>
      <c r="J820" s="66"/>
      <c r="K820" s="66"/>
      <c r="L820" s="14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G820" s="66"/>
      <c r="BH820" s="66"/>
      <c r="BI820" s="66"/>
      <c r="BJ820" s="67"/>
      <c r="BK820" s="66"/>
      <c r="BL820" s="66"/>
      <c r="BM820" s="66"/>
      <c r="BN820" s="66"/>
      <c r="BO820" s="66"/>
      <c r="BP820" s="66"/>
      <c r="BQ820" s="66"/>
      <c r="BR820" s="66"/>
      <c r="BS820" s="66"/>
      <c r="BT820" s="66"/>
      <c r="BU820" s="66"/>
      <c r="BV820" s="105"/>
      <c r="BW820" s="105"/>
      <c r="BX820" s="122"/>
      <c r="BY820" s="66"/>
    </row>
    <row r="821" spans="2:77" ht="15.75" customHeight="1">
      <c r="B821" s="66"/>
      <c r="C821" s="105"/>
      <c r="D821" s="66"/>
      <c r="E821" s="105"/>
      <c r="F821" s="66"/>
      <c r="G821" s="66"/>
      <c r="H821" s="66"/>
      <c r="I821" s="66"/>
      <c r="J821" s="66"/>
      <c r="K821" s="66"/>
      <c r="L821" s="14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G821" s="66"/>
      <c r="BH821" s="66"/>
      <c r="BI821" s="66"/>
      <c r="BJ821" s="67"/>
      <c r="BK821" s="66"/>
      <c r="BL821" s="66"/>
      <c r="BM821" s="66"/>
      <c r="BN821" s="66"/>
      <c r="BO821" s="66"/>
      <c r="BP821" s="66"/>
      <c r="BQ821" s="66"/>
      <c r="BR821" s="66"/>
      <c r="BS821" s="66"/>
      <c r="BT821" s="66"/>
      <c r="BU821" s="66"/>
      <c r="BV821" s="105"/>
      <c r="BW821" s="105"/>
      <c r="BX821" s="122"/>
      <c r="BY821" s="66"/>
    </row>
    <row r="822" spans="2:77" ht="15.75" customHeight="1">
      <c r="B822" s="66"/>
      <c r="C822" s="105"/>
      <c r="D822" s="66"/>
      <c r="E822" s="105"/>
      <c r="F822" s="66"/>
      <c r="G822" s="66"/>
      <c r="H822" s="66"/>
      <c r="I822" s="66"/>
      <c r="J822" s="66"/>
      <c r="K822" s="66"/>
      <c r="L822" s="14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G822" s="66"/>
      <c r="BH822" s="66"/>
      <c r="BI822" s="66"/>
      <c r="BJ822" s="67"/>
      <c r="BK822" s="66"/>
      <c r="BL822" s="66"/>
      <c r="BM822" s="66"/>
      <c r="BN822" s="66"/>
      <c r="BO822" s="66"/>
      <c r="BP822" s="66"/>
      <c r="BQ822" s="66"/>
      <c r="BR822" s="66"/>
      <c r="BS822" s="66"/>
      <c r="BT822" s="66"/>
      <c r="BU822" s="66"/>
      <c r="BV822" s="105"/>
      <c r="BW822" s="105"/>
      <c r="BX822" s="122"/>
      <c r="BY822" s="66"/>
    </row>
    <row r="823" spans="2:77" ht="15.75" customHeight="1">
      <c r="B823" s="66"/>
      <c r="C823" s="105"/>
      <c r="D823" s="66"/>
      <c r="E823" s="105"/>
      <c r="F823" s="66"/>
      <c r="G823" s="66"/>
      <c r="H823" s="66"/>
      <c r="I823" s="66"/>
      <c r="J823" s="66"/>
      <c r="K823" s="66"/>
      <c r="L823" s="14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G823" s="66"/>
      <c r="BH823" s="66"/>
      <c r="BI823" s="66"/>
      <c r="BJ823" s="67"/>
      <c r="BK823" s="66"/>
      <c r="BL823" s="66"/>
      <c r="BM823" s="66"/>
      <c r="BN823" s="66"/>
      <c r="BO823" s="66"/>
      <c r="BP823" s="66"/>
      <c r="BQ823" s="66"/>
      <c r="BR823" s="66"/>
      <c r="BS823" s="66"/>
      <c r="BT823" s="66"/>
      <c r="BU823" s="66"/>
      <c r="BV823" s="105"/>
      <c r="BW823" s="105"/>
      <c r="BX823" s="122"/>
      <c r="BY823" s="66"/>
    </row>
    <row r="824" spans="2:77" ht="15.75" customHeight="1">
      <c r="B824" s="66"/>
      <c r="C824" s="105"/>
      <c r="D824" s="66"/>
      <c r="E824" s="105"/>
      <c r="F824" s="66"/>
      <c r="G824" s="66"/>
      <c r="H824" s="66"/>
      <c r="I824" s="66"/>
      <c r="J824" s="66"/>
      <c r="K824" s="66"/>
      <c r="L824" s="14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G824" s="66"/>
      <c r="BH824" s="66"/>
      <c r="BI824" s="66"/>
      <c r="BJ824" s="67"/>
      <c r="BK824" s="66"/>
      <c r="BL824" s="66"/>
      <c r="BM824" s="66"/>
      <c r="BN824" s="66"/>
      <c r="BO824" s="66"/>
      <c r="BP824" s="66"/>
      <c r="BQ824" s="66"/>
      <c r="BR824" s="66"/>
      <c r="BS824" s="66"/>
      <c r="BT824" s="66"/>
      <c r="BU824" s="66"/>
      <c r="BV824" s="105"/>
      <c r="BW824" s="105"/>
      <c r="BX824" s="122"/>
      <c r="BY824" s="66"/>
    </row>
    <row r="825" spans="2:77" ht="15.75" customHeight="1">
      <c r="B825" s="66"/>
      <c r="C825" s="105"/>
      <c r="D825" s="66"/>
      <c r="E825" s="105"/>
      <c r="F825" s="66"/>
      <c r="G825" s="66"/>
      <c r="H825" s="66"/>
      <c r="I825" s="66"/>
      <c r="J825" s="66"/>
      <c r="K825" s="66"/>
      <c r="L825" s="14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G825" s="66"/>
      <c r="BH825" s="66"/>
      <c r="BI825" s="66"/>
      <c r="BJ825" s="67"/>
      <c r="BK825" s="66"/>
      <c r="BL825" s="66"/>
      <c r="BM825" s="66"/>
      <c r="BN825" s="66"/>
      <c r="BO825" s="66"/>
      <c r="BP825" s="66"/>
      <c r="BQ825" s="66"/>
      <c r="BR825" s="66"/>
      <c r="BS825" s="66"/>
      <c r="BT825" s="66"/>
      <c r="BU825" s="66"/>
      <c r="BV825" s="105"/>
      <c r="BW825" s="105"/>
      <c r="BX825" s="122"/>
      <c r="BY825" s="66"/>
    </row>
    <row r="826" spans="2:77" ht="15.75" customHeight="1">
      <c r="B826" s="66"/>
      <c r="C826" s="105"/>
      <c r="D826" s="66"/>
      <c r="E826" s="105"/>
      <c r="F826" s="66"/>
      <c r="G826" s="66"/>
      <c r="H826" s="66"/>
      <c r="I826" s="66"/>
      <c r="J826" s="66"/>
      <c r="K826" s="66"/>
      <c r="L826" s="14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G826" s="66"/>
      <c r="BH826" s="66"/>
      <c r="BI826" s="66"/>
      <c r="BJ826" s="67"/>
      <c r="BK826" s="66"/>
      <c r="BL826" s="66"/>
      <c r="BM826" s="66"/>
      <c r="BN826" s="66"/>
      <c r="BO826" s="66"/>
      <c r="BP826" s="66"/>
      <c r="BQ826" s="66"/>
      <c r="BR826" s="66"/>
      <c r="BS826" s="66"/>
      <c r="BT826" s="66"/>
      <c r="BU826" s="66"/>
      <c r="BV826" s="105"/>
      <c r="BW826" s="105"/>
      <c r="BX826" s="122"/>
      <c r="BY826" s="66"/>
    </row>
    <row r="827" spans="2:77" ht="15.75" customHeight="1">
      <c r="B827" s="66"/>
      <c r="C827" s="105"/>
      <c r="D827" s="66"/>
      <c r="E827" s="105"/>
      <c r="F827" s="66"/>
      <c r="G827" s="66"/>
      <c r="H827" s="66"/>
      <c r="I827" s="66"/>
      <c r="J827" s="66"/>
      <c r="K827" s="66"/>
      <c r="L827" s="14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G827" s="66"/>
      <c r="BH827" s="66"/>
      <c r="BI827" s="66"/>
      <c r="BJ827" s="67"/>
      <c r="BK827" s="66"/>
      <c r="BL827" s="66"/>
      <c r="BM827" s="66"/>
      <c r="BN827" s="66"/>
      <c r="BO827" s="66"/>
      <c r="BP827" s="66"/>
      <c r="BQ827" s="66"/>
      <c r="BR827" s="66"/>
      <c r="BS827" s="66"/>
      <c r="BT827" s="66"/>
      <c r="BU827" s="66"/>
      <c r="BV827" s="105"/>
      <c r="BW827" s="105"/>
      <c r="BX827" s="122"/>
      <c r="BY827" s="66"/>
    </row>
    <row r="828" spans="2:77" ht="15.75" customHeight="1">
      <c r="B828" s="66"/>
      <c r="C828" s="105"/>
      <c r="D828" s="66"/>
      <c r="E828" s="105"/>
      <c r="F828" s="66"/>
      <c r="G828" s="66"/>
      <c r="H828" s="66"/>
      <c r="I828" s="66"/>
      <c r="J828" s="66"/>
      <c r="K828" s="66"/>
      <c r="L828" s="14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G828" s="66"/>
      <c r="BH828" s="66"/>
      <c r="BI828" s="66"/>
      <c r="BJ828" s="67"/>
      <c r="BK828" s="66"/>
      <c r="BL828" s="66"/>
      <c r="BM828" s="66"/>
      <c r="BN828" s="66"/>
      <c r="BO828" s="66"/>
      <c r="BP828" s="66"/>
      <c r="BQ828" s="66"/>
      <c r="BR828" s="66"/>
      <c r="BS828" s="66"/>
      <c r="BT828" s="66"/>
      <c r="BU828" s="66"/>
      <c r="BV828" s="105"/>
      <c r="BW828" s="105"/>
      <c r="BX828" s="122"/>
      <c r="BY828" s="66"/>
    </row>
    <row r="829" spans="2:77" ht="15.75" customHeight="1">
      <c r="B829" s="66"/>
      <c r="C829" s="105"/>
      <c r="D829" s="66"/>
      <c r="E829" s="105"/>
      <c r="F829" s="66"/>
      <c r="G829" s="66"/>
      <c r="H829" s="66"/>
      <c r="I829" s="66"/>
      <c r="J829" s="66"/>
      <c r="K829" s="66"/>
      <c r="L829" s="14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G829" s="66"/>
      <c r="BH829" s="66"/>
      <c r="BI829" s="66"/>
      <c r="BJ829" s="67"/>
      <c r="BK829" s="66"/>
      <c r="BL829" s="66"/>
      <c r="BM829" s="66"/>
      <c r="BN829" s="66"/>
      <c r="BO829" s="66"/>
      <c r="BP829" s="66"/>
      <c r="BQ829" s="66"/>
      <c r="BR829" s="66"/>
      <c r="BS829" s="66"/>
      <c r="BT829" s="66"/>
      <c r="BU829" s="66"/>
      <c r="BV829" s="105"/>
      <c r="BW829" s="105"/>
      <c r="BX829" s="122"/>
      <c r="BY829" s="66"/>
    </row>
    <row r="830" spans="2:77" ht="15.75" customHeight="1">
      <c r="B830" s="66"/>
      <c r="C830" s="105"/>
      <c r="D830" s="66"/>
      <c r="E830" s="105"/>
      <c r="F830" s="66"/>
      <c r="G830" s="66"/>
      <c r="H830" s="66"/>
      <c r="I830" s="66"/>
      <c r="J830" s="66"/>
      <c r="K830" s="66"/>
      <c r="L830" s="14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G830" s="66"/>
      <c r="BH830" s="66"/>
      <c r="BI830" s="66"/>
      <c r="BJ830" s="67"/>
      <c r="BK830" s="66"/>
      <c r="BL830" s="66"/>
      <c r="BM830" s="66"/>
      <c r="BN830" s="66"/>
      <c r="BO830" s="66"/>
      <c r="BP830" s="66"/>
      <c r="BQ830" s="66"/>
      <c r="BR830" s="66"/>
      <c r="BS830" s="66"/>
      <c r="BT830" s="66"/>
      <c r="BU830" s="66"/>
      <c r="BV830" s="105"/>
      <c r="BW830" s="105"/>
      <c r="BX830" s="122"/>
      <c r="BY830" s="66"/>
    </row>
    <row r="831" spans="2:77" ht="15.75" customHeight="1">
      <c r="B831" s="66"/>
      <c r="C831" s="105"/>
      <c r="D831" s="66"/>
      <c r="E831" s="105"/>
      <c r="F831" s="66"/>
      <c r="G831" s="66"/>
      <c r="H831" s="66"/>
      <c r="I831" s="66"/>
      <c r="J831" s="66"/>
      <c r="K831" s="66"/>
      <c r="L831" s="14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G831" s="66"/>
      <c r="BH831" s="66"/>
      <c r="BI831" s="66"/>
      <c r="BJ831" s="67"/>
      <c r="BK831" s="66"/>
      <c r="BL831" s="66"/>
      <c r="BM831" s="66"/>
      <c r="BN831" s="66"/>
      <c r="BO831" s="66"/>
      <c r="BP831" s="66"/>
      <c r="BQ831" s="66"/>
      <c r="BR831" s="66"/>
      <c r="BS831" s="66"/>
      <c r="BT831" s="66"/>
      <c r="BU831" s="66"/>
      <c r="BV831" s="105"/>
      <c r="BW831" s="105"/>
      <c r="BX831" s="122"/>
      <c r="BY831" s="66"/>
    </row>
    <row r="832" spans="2:77" ht="15.75" customHeight="1">
      <c r="B832" s="66"/>
      <c r="C832" s="105"/>
      <c r="D832" s="66"/>
      <c r="E832" s="105"/>
      <c r="F832" s="66"/>
      <c r="G832" s="66"/>
      <c r="H832" s="66"/>
      <c r="I832" s="66"/>
      <c r="J832" s="66"/>
      <c r="K832" s="66"/>
      <c r="L832" s="14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G832" s="66"/>
      <c r="BH832" s="66"/>
      <c r="BI832" s="66"/>
      <c r="BJ832" s="67"/>
      <c r="BK832" s="66"/>
      <c r="BL832" s="66"/>
      <c r="BM832" s="66"/>
      <c r="BN832" s="66"/>
      <c r="BO832" s="66"/>
      <c r="BP832" s="66"/>
      <c r="BQ832" s="66"/>
      <c r="BR832" s="66"/>
      <c r="BS832" s="66"/>
      <c r="BT832" s="66"/>
      <c r="BU832" s="66"/>
      <c r="BV832" s="105"/>
      <c r="BW832" s="105"/>
      <c r="BX832" s="122"/>
      <c r="BY832" s="66"/>
    </row>
    <row r="833" spans="2:77" ht="15.75" customHeight="1">
      <c r="B833" s="66"/>
      <c r="C833" s="105"/>
      <c r="D833" s="66"/>
      <c r="E833" s="105"/>
      <c r="F833" s="66"/>
      <c r="G833" s="66"/>
      <c r="H833" s="66"/>
      <c r="I833" s="66"/>
      <c r="J833" s="66"/>
      <c r="K833" s="66"/>
      <c r="L833" s="14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G833" s="66"/>
      <c r="BH833" s="66"/>
      <c r="BI833" s="66"/>
      <c r="BJ833" s="67"/>
      <c r="BK833" s="66"/>
      <c r="BL833" s="66"/>
      <c r="BM833" s="66"/>
      <c r="BN833" s="66"/>
      <c r="BO833" s="66"/>
      <c r="BP833" s="66"/>
      <c r="BQ833" s="66"/>
      <c r="BR833" s="66"/>
      <c r="BS833" s="66"/>
      <c r="BT833" s="66"/>
      <c r="BU833" s="66"/>
      <c r="BV833" s="105"/>
      <c r="BW833" s="105"/>
      <c r="BX833" s="122"/>
      <c r="BY833" s="66"/>
    </row>
    <row r="834" spans="2:77" ht="15.75" customHeight="1">
      <c r="B834" s="66"/>
      <c r="C834" s="105"/>
      <c r="D834" s="66"/>
      <c r="E834" s="105"/>
      <c r="F834" s="66"/>
      <c r="G834" s="66"/>
      <c r="H834" s="66"/>
      <c r="I834" s="66"/>
      <c r="J834" s="66"/>
      <c r="K834" s="66"/>
      <c r="L834" s="14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G834" s="66"/>
      <c r="BH834" s="66"/>
      <c r="BI834" s="66"/>
      <c r="BJ834" s="67"/>
      <c r="BK834" s="66"/>
      <c r="BL834" s="66"/>
      <c r="BM834" s="66"/>
      <c r="BN834" s="66"/>
      <c r="BO834" s="66"/>
      <c r="BP834" s="66"/>
      <c r="BQ834" s="66"/>
      <c r="BR834" s="66"/>
      <c r="BS834" s="66"/>
      <c r="BT834" s="66"/>
      <c r="BU834" s="66"/>
      <c r="BV834" s="105"/>
      <c r="BW834" s="105"/>
      <c r="BX834" s="122"/>
      <c r="BY834" s="66"/>
    </row>
    <row r="835" spans="2:77" ht="15.75" customHeight="1">
      <c r="B835" s="66"/>
      <c r="C835" s="105"/>
      <c r="D835" s="66"/>
      <c r="E835" s="105"/>
      <c r="F835" s="66"/>
      <c r="G835" s="66"/>
      <c r="H835" s="66"/>
      <c r="I835" s="66"/>
      <c r="J835" s="66"/>
      <c r="K835" s="66"/>
      <c r="L835" s="14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G835" s="66"/>
      <c r="BH835" s="66"/>
      <c r="BI835" s="66"/>
      <c r="BJ835" s="67"/>
      <c r="BK835" s="66"/>
      <c r="BL835" s="66"/>
      <c r="BM835" s="66"/>
      <c r="BN835" s="66"/>
      <c r="BO835" s="66"/>
      <c r="BP835" s="66"/>
      <c r="BQ835" s="66"/>
      <c r="BR835" s="66"/>
      <c r="BS835" s="66"/>
      <c r="BT835" s="66"/>
      <c r="BU835" s="66"/>
      <c r="BV835" s="105"/>
      <c r="BW835" s="105"/>
      <c r="BX835" s="122"/>
      <c r="BY835" s="66"/>
    </row>
    <row r="836" spans="2:77" ht="15.75" customHeight="1">
      <c r="B836" s="66"/>
      <c r="C836" s="105"/>
      <c r="D836" s="66"/>
      <c r="E836" s="105"/>
      <c r="F836" s="66"/>
      <c r="G836" s="66"/>
      <c r="H836" s="66"/>
      <c r="I836" s="66"/>
      <c r="J836" s="66"/>
      <c r="K836" s="66"/>
      <c r="L836" s="14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G836" s="66"/>
      <c r="BH836" s="66"/>
      <c r="BI836" s="66"/>
      <c r="BJ836" s="67"/>
      <c r="BK836" s="66"/>
      <c r="BL836" s="66"/>
      <c r="BM836" s="66"/>
      <c r="BN836" s="66"/>
      <c r="BO836" s="66"/>
      <c r="BP836" s="66"/>
      <c r="BQ836" s="66"/>
      <c r="BR836" s="66"/>
      <c r="BS836" s="66"/>
      <c r="BT836" s="66"/>
      <c r="BU836" s="66"/>
      <c r="BV836" s="105"/>
      <c r="BW836" s="105"/>
      <c r="BX836" s="122"/>
      <c r="BY836" s="66"/>
    </row>
    <row r="837" spans="2:77" ht="15.75" customHeight="1">
      <c r="B837" s="66"/>
      <c r="C837" s="105"/>
      <c r="D837" s="66"/>
      <c r="E837" s="105"/>
      <c r="F837" s="66"/>
      <c r="G837" s="66"/>
      <c r="H837" s="66"/>
      <c r="I837" s="66"/>
      <c r="J837" s="66"/>
      <c r="K837" s="66"/>
      <c r="L837" s="14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G837" s="66"/>
      <c r="BH837" s="66"/>
      <c r="BI837" s="66"/>
      <c r="BJ837" s="67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66"/>
      <c r="BV837" s="105"/>
      <c r="BW837" s="105"/>
      <c r="BX837" s="122"/>
      <c r="BY837" s="66"/>
    </row>
    <row r="838" spans="2:77" ht="15.75" customHeight="1">
      <c r="B838" s="66"/>
      <c r="C838" s="105"/>
      <c r="D838" s="66"/>
      <c r="E838" s="105"/>
      <c r="F838" s="66"/>
      <c r="G838" s="66"/>
      <c r="H838" s="66"/>
      <c r="I838" s="66"/>
      <c r="J838" s="66"/>
      <c r="K838" s="66"/>
      <c r="L838" s="14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G838" s="66"/>
      <c r="BH838" s="66"/>
      <c r="BI838" s="66"/>
      <c r="BJ838" s="67"/>
      <c r="BK838" s="66"/>
      <c r="BL838" s="66"/>
      <c r="BM838" s="66"/>
      <c r="BN838" s="66"/>
      <c r="BO838" s="66"/>
      <c r="BP838" s="66"/>
      <c r="BQ838" s="66"/>
      <c r="BR838" s="66"/>
      <c r="BS838" s="66"/>
      <c r="BT838" s="66"/>
      <c r="BU838" s="66"/>
      <c r="BV838" s="105"/>
      <c r="BW838" s="105"/>
      <c r="BX838" s="122"/>
      <c r="BY838" s="66"/>
    </row>
    <row r="839" spans="2:77" ht="15.75" customHeight="1">
      <c r="B839" s="66"/>
      <c r="C839" s="105"/>
      <c r="D839" s="66"/>
      <c r="E839" s="105"/>
      <c r="F839" s="66"/>
      <c r="G839" s="66"/>
      <c r="H839" s="66"/>
      <c r="I839" s="66"/>
      <c r="J839" s="66"/>
      <c r="K839" s="66"/>
      <c r="L839" s="14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G839" s="66"/>
      <c r="BH839" s="66"/>
      <c r="BI839" s="66"/>
      <c r="BJ839" s="67"/>
      <c r="BK839" s="66"/>
      <c r="BL839" s="66"/>
      <c r="BM839" s="66"/>
      <c r="BN839" s="66"/>
      <c r="BO839" s="66"/>
      <c r="BP839" s="66"/>
      <c r="BQ839" s="66"/>
      <c r="BR839" s="66"/>
      <c r="BS839" s="66"/>
      <c r="BT839" s="66"/>
      <c r="BU839" s="66"/>
      <c r="BV839" s="105"/>
      <c r="BW839" s="105"/>
      <c r="BX839" s="122"/>
      <c r="BY839" s="66"/>
    </row>
    <row r="840" spans="2:77" ht="15.75" customHeight="1">
      <c r="B840" s="66"/>
      <c r="C840" s="105"/>
      <c r="D840" s="66"/>
      <c r="E840" s="105"/>
      <c r="F840" s="66"/>
      <c r="G840" s="66"/>
      <c r="H840" s="66"/>
      <c r="I840" s="66"/>
      <c r="J840" s="66"/>
      <c r="K840" s="66"/>
      <c r="L840" s="14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G840" s="66"/>
      <c r="BH840" s="66"/>
      <c r="BI840" s="66"/>
      <c r="BJ840" s="67"/>
      <c r="BK840" s="66"/>
      <c r="BL840" s="66"/>
      <c r="BM840" s="66"/>
      <c r="BN840" s="66"/>
      <c r="BO840" s="66"/>
      <c r="BP840" s="66"/>
      <c r="BQ840" s="66"/>
      <c r="BR840" s="66"/>
      <c r="BS840" s="66"/>
      <c r="BT840" s="66"/>
      <c r="BU840" s="66"/>
      <c r="BV840" s="105"/>
      <c r="BW840" s="105"/>
      <c r="BX840" s="122"/>
      <c r="BY840" s="66"/>
    </row>
    <row r="841" spans="2:77" ht="15.75" customHeight="1">
      <c r="B841" s="66"/>
      <c r="C841" s="105"/>
      <c r="D841" s="66"/>
      <c r="E841" s="105"/>
      <c r="F841" s="66"/>
      <c r="G841" s="66"/>
      <c r="H841" s="66"/>
      <c r="I841" s="66"/>
      <c r="J841" s="66"/>
      <c r="K841" s="66"/>
      <c r="L841" s="14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G841" s="66"/>
      <c r="BH841" s="66"/>
      <c r="BI841" s="66"/>
      <c r="BJ841" s="67"/>
      <c r="BK841" s="66"/>
      <c r="BL841" s="66"/>
      <c r="BM841" s="66"/>
      <c r="BN841" s="66"/>
      <c r="BO841" s="66"/>
      <c r="BP841" s="66"/>
      <c r="BQ841" s="66"/>
      <c r="BR841" s="66"/>
      <c r="BS841" s="66"/>
      <c r="BT841" s="66"/>
      <c r="BU841" s="66"/>
      <c r="BV841" s="105"/>
      <c r="BW841" s="105"/>
      <c r="BX841" s="122"/>
      <c r="BY841" s="66"/>
    </row>
    <row r="842" spans="2:77" ht="15.75" customHeight="1">
      <c r="B842" s="66"/>
      <c r="C842" s="105"/>
      <c r="D842" s="66"/>
      <c r="E842" s="105"/>
      <c r="F842" s="66"/>
      <c r="G842" s="66"/>
      <c r="H842" s="66"/>
      <c r="I842" s="66"/>
      <c r="J842" s="66"/>
      <c r="K842" s="66"/>
      <c r="L842" s="14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G842" s="66"/>
      <c r="BH842" s="66"/>
      <c r="BI842" s="66"/>
      <c r="BJ842" s="67"/>
      <c r="BK842" s="66"/>
      <c r="BL842" s="66"/>
      <c r="BM842" s="66"/>
      <c r="BN842" s="66"/>
      <c r="BO842" s="66"/>
      <c r="BP842" s="66"/>
      <c r="BQ842" s="66"/>
      <c r="BR842" s="66"/>
      <c r="BS842" s="66"/>
      <c r="BT842" s="66"/>
      <c r="BU842" s="66"/>
      <c r="BV842" s="105"/>
      <c r="BW842" s="105"/>
      <c r="BX842" s="122"/>
      <c r="BY842" s="66"/>
    </row>
    <row r="843" spans="2:77" ht="15.75" customHeight="1">
      <c r="B843" s="66"/>
      <c r="C843" s="105"/>
      <c r="D843" s="66"/>
      <c r="E843" s="105"/>
      <c r="F843" s="66"/>
      <c r="G843" s="66"/>
      <c r="H843" s="66"/>
      <c r="I843" s="66"/>
      <c r="J843" s="66"/>
      <c r="K843" s="66"/>
      <c r="L843" s="14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G843" s="66"/>
      <c r="BH843" s="66"/>
      <c r="BI843" s="66"/>
      <c r="BJ843" s="67"/>
      <c r="BK843" s="66"/>
      <c r="BL843" s="66"/>
      <c r="BM843" s="66"/>
      <c r="BN843" s="66"/>
      <c r="BO843" s="66"/>
      <c r="BP843" s="66"/>
      <c r="BQ843" s="66"/>
      <c r="BR843" s="66"/>
      <c r="BS843" s="66"/>
      <c r="BT843" s="66"/>
      <c r="BU843" s="66"/>
      <c r="BV843" s="105"/>
      <c r="BW843" s="105"/>
      <c r="BX843" s="122"/>
      <c r="BY843" s="66"/>
    </row>
    <row r="844" spans="2:77" ht="15.75" customHeight="1">
      <c r="B844" s="66"/>
      <c r="C844" s="105"/>
      <c r="D844" s="66"/>
      <c r="E844" s="105"/>
      <c r="F844" s="66"/>
      <c r="G844" s="66"/>
      <c r="H844" s="66"/>
      <c r="I844" s="66"/>
      <c r="J844" s="66"/>
      <c r="K844" s="66"/>
      <c r="L844" s="14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G844" s="66"/>
      <c r="BH844" s="66"/>
      <c r="BI844" s="66"/>
      <c r="BJ844" s="67"/>
      <c r="BK844" s="66"/>
      <c r="BL844" s="66"/>
      <c r="BM844" s="66"/>
      <c r="BN844" s="66"/>
      <c r="BO844" s="66"/>
      <c r="BP844" s="66"/>
      <c r="BQ844" s="66"/>
      <c r="BR844" s="66"/>
      <c r="BS844" s="66"/>
      <c r="BT844" s="66"/>
      <c r="BU844" s="66"/>
      <c r="BV844" s="105"/>
      <c r="BW844" s="105"/>
      <c r="BX844" s="122"/>
      <c r="BY844" s="66"/>
    </row>
    <row r="845" spans="2:77" ht="15.75" customHeight="1">
      <c r="B845" s="66"/>
      <c r="C845" s="105"/>
      <c r="D845" s="66"/>
      <c r="E845" s="105"/>
      <c r="F845" s="66"/>
      <c r="G845" s="66"/>
      <c r="H845" s="66"/>
      <c r="I845" s="66"/>
      <c r="J845" s="66"/>
      <c r="K845" s="66"/>
      <c r="L845" s="14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G845" s="66"/>
      <c r="BH845" s="66"/>
      <c r="BI845" s="66"/>
      <c r="BJ845" s="67"/>
      <c r="BK845" s="66"/>
      <c r="BL845" s="66"/>
      <c r="BM845" s="66"/>
      <c r="BN845" s="66"/>
      <c r="BO845" s="66"/>
      <c r="BP845" s="66"/>
      <c r="BQ845" s="66"/>
      <c r="BR845" s="66"/>
      <c r="BS845" s="66"/>
      <c r="BT845" s="66"/>
      <c r="BU845" s="66"/>
      <c r="BV845" s="105"/>
      <c r="BW845" s="105"/>
      <c r="BX845" s="122"/>
      <c r="BY845" s="66"/>
    </row>
    <row r="846" spans="2:77" ht="15.75" customHeight="1">
      <c r="B846" s="66"/>
      <c r="C846" s="105"/>
      <c r="D846" s="66"/>
      <c r="E846" s="105"/>
      <c r="F846" s="66"/>
      <c r="G846" s="66"/>
      <c r="H846" s="66"/>
      <c r="I846" s="66"/>
      <c r="J846" s="66"/>
      <c r="K846" s="66"/>
      <c r="L846" s="14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G846" s="66"/>
      <c r="BH846" s="66"/>
      <c r="BI846" s="66"/>
      <c r="BJ846" s="67"/>
      <c r="BK846" s="66"/>
      <c r="BL846" s="66"/>
      <c r="BM846" s="66"/>
      <c r="BN846" s="66"/>
      <c r="BO846" s="66"/>
      <c r="BP846" s="66"/>
      <c r="BQ846" s="66"/>
      <c r="BR846" s="66"/>
      <c r="BS846" s="66"/>
      <c r="BT846" s="66"/>
      <c r="BU846" s="66"/>
      <c r="BV846" s="105"/>
      <c r="BW846" s="105"/>
      <c r="BX846" s="122"/>
      <c r="BY846" s="66"/>
    </row>
    <row r="847" spans="2:77" ht="15.75" customHeight="1">
      <c r="B847" s="66"/>
      <c r="C847" s="105"/>
      <c r="D847" s="66"/>
      <c r="E847" s="105"/>
      <c r="F847" s="66"/>
      <c r="G847" s="66"/>
      <c r="H847" s="66"/>
      <c r="I847" s="66"/>
      <c r="J847" s="66"/>
      <c r="K847" s="66"/>
      <c r="L847" s="14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G847" s="66"/>
      <c r="BH847" s="66"/>
      <c r="BI847" s="66"/>
      <c r="BJ847" s="67"/>
      <c r="BK847" s="66"/>
      <c r="BL847" s="66"/>
      <c r="BM847" s="66"/>
      <c r="BN847" s="66"/>
      <c r="BO847" s="66"/>
      <c r="BP847" s="66"/>
      <c r="BQ847" s="66"/>
      <c r="BR847" s="66"/>
      <c r="BS847" s="66"/>
      <c r="BT847" s="66"/>
      <c r="BU847" s="66"/>
      <c r="BV847" s="105"/>
      <c r="BW847" s="105"/>
      <c r="BX847" s="122"/>
      <c r="BY847" s="66"/>
    </row>
    <row r="848" spans="2:77" ht="15.75" customHeight="1">
      <c r="B848" s="66"/>
      <c r="C848" s="105"/>
      <c r="D848" s="66"/>
      <c r="E848" s="105"/>
      <c r="F848" s="66"/>
      <c r="G848" s="66"/>
      <c r="H848" s="66"/>
      <c r="I848" s="66"/>
      <c r="J848" s="66"/>
      <c r="K848" s="66"/>
      <c r="L848" s="14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G848" s="66"/>
      <c r="BH848" s="66"/>
      <c r="BI848" s="66"/>
      <c r="BJ848" s="67"/>
      <c r="BK848" s="66"/>
      <c r="BL848" s="66"/>
      <c r="BM848" s="66"/>
      <c r="BN848" s="66"/>
      <c r="BO848" s="66"/>
      <c r="BP848" s="66"/>
      <c r="BQ848" s="66"/>
      <c r="BR848" s="66"/>
      <c r="BS848" s="66"/>
      <c r="BT848" s="66"/>
      <c r="BU848" s="66"/>
      <c r="BV848" s="105"/>
      <c r="BW848" s="105"/>
      <c r="BX848" s="122"/>
      <c r="BY848" s="66"/>
    </row>
    <row r="849" spans="2:77" ht="15.75" customHeight="1">
      <c r="B849" s="66"/>
      <c r="C849" s="105"/>
      <c r="D849" s="66"/>
      <c r="E849" s="105"/>
      <c r="F849" s="66"/>
      <c r="G849" s="66"/>
      <c r="H849" s="66"/>
      <c r="I849" s="66"/>
      <c r="J849" s="66"/>
      <c r="K849" s="66"/>
      <c r="L849" s="14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G849" s="66"/>
      <c r="BH849" s="66"/>
      <c r="BI849" s="66"/>
      <c r="BJ849" s="67"/>
      <c r="BK849" s="66"/>
      <c r="BL849" s="66"/>
      <c r="BM849" s="66"/>
      <c r="BN849" s="66"/>
      <c r="BO849" s="66"/>
      <c r="BP849" s="66"/>
      <c r="BQ849" s="66"/>
      <c r="BR849" s="66"/>
      <c r="BS849" s="66"/>
      <c r="BT849" s="66"/>
      <c r="BU849" s="66"/>
      <c r="BV849" s="105"/>
      <c r="BW849" s="105"/>
      <c r="BX849" s="122"/>
      <c r="BY849" s="66"/>
    </row>
    <row r="850" spans="2:77" ht="15.75" customHeight="1">
      <c r="B850" s="66"/>
      <c r="C850" s="105"/>
      <c r="D850" s="66"/>
      <c r="E850" s="105"/>
      <c r="F850" s="66"/>
      <c r="G850" s="66"/>
      <c r="H850" s="66"/>
      <c r="I850" s="66"/>
      <c r="J850" s="66"/>
      <c r="K850" s="66"/>
      <c r="L850" s="14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G850" s="66"/>
      <c r="BH850" s="66"/>
      <c r="BI850" s="66"/>
      <c r="BJ850" s="67"/>
      <c r="BK850" s="66"/>
      <c r="BL850" s="66"/>
      <c r="BM850" s="66"/>
      <c r="BN850" s="66"/>
      <c r="BO850" s="66"/>
      <c r="BP850" s="66"/>
      <c r="BQ850" s="66"/>
      <c r="BR850" s="66"/>
      <c r="BS850" s="66"/>
      <c r="BT850" s="66"/>
      <c r="BU850" s="66"/>
      <c r="BV850" s="105"/>
      <c r="BW850" s="105"/>
      <c r="BX850" s="122"/>
      <c r="BY850" s="66"/>
    </row>
    <row r="851" spans="2:77" ht="15.75" customHeight="1">
      <c r="B851" s="66"/>
      <c r="C851" s="105"/>
      <c r="D851" s="66"/>
      <c r="E851" s="105"/>
      <c r="F851" s="66"/>
      <c r="G851" s="66"/>
      <c r="H851" s="66"/>
      <c r="I851" s="66"/>
      <c r="J851" s="66"/>
      <c r="K851" s="66"/>
      <c r="L851" s="14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G851" s="66"/>
      <c r="BH851" s="66"/>
      <c r="BI851" s="66"/>
      <c r="BJ851" s="67"/>
      <c r="BK851" s="66"/>
      <c r="BL851" s="66"/>
      <c r="BM851" s="66"/>
      <c r="BN851" s="66"/>
      <c r="BO851" s="66"/>
      <c r="BP851" s="66"/>
      <c r="BQ851" s="66"/>
      <c r="BR851" s="66"/>
      <c r="BS851" s="66"/>
      <c r="BT851" s="66"/>
      <c r="BU851" s="66"/>
      <c r="BV851" s="105"/>
      <c r="BW851" s="105"/>
      <c r="BX851" s="122"/>
      <c r="BY851" s="66"/>
    </row>
    <row r="852" spans="2:77" ht="15.75" customHeight="1">
      <c r="B852" s="66"/>
      <c r="C852" s="105"/>
      <c r="D852" s="66"/>
      <c r="E852" s="105"/>
      <c r="F852" s="66"/>
      <c r="G852" s="66"/>
      <c r="H852" s="66"/>
      <c r="I852" s="66"/>
      <c r="J852" s="66"/>
      <c r="K852" s="66"/>
      <c r="L852" s="14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G852" s="66"/>
      <c r="BH852" s="66"/>
      <c r="BI852" s="66"/>
      <c r="BJ852" s="67"/>
      <c r="BK852" s="66"/>
      <c r="BL852" s="66"/>
      <c r="BM852" s="66"/>
      <c r="BN852" s="66"/>
      <c r="BO852" s="66"/>
      <c r="BP852" s="66"/>
      <c r="BQ852" s="66"/>
      <c r="BR852" s="66"/>
      <c r="BS852" s="66"/>
      <c r="BT852" s="66"/>
      <c r="BU852" s="66"/>
      <c r="BV852" s="105"/>
      <c r="BW852" s="105"/>
      <c r="BX852" s="122"/>
      <c r="BY852" s="66"/>
    </row>
    <row r="853" spans="2:77" ht="15.75" customHeight="1">
      <c r="B853" s="66"/>
      <c r="C853" s="105"/>
      <c r="D853" s="66"/>
      <c r="E853" s="105"/>
      <c r="F853" s="66"/>
      <c r="G853" s="66"/>
      <c r="H853" s="66"/>
      <c r="I853" s="66"/>
      <c r="J853" s="66"/>
      <c r="K853" s="66"/>
      <c r="L853" s="14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G853" s="66"/>
      <c r="BH853" s="66"/>
      <c r="BI853" s="66"/>
      <c r="BJ853" s="67"/>
      <c r="BK853" s="66"/>
      <c r="BL853" s="66"/>
      <c r="BM853" s="66"/>
      <c r="BN853" s="66"/>
      <c r="BO853" s="66"/>
      <c r="BP853" s="66"/>
      <c r="BQ853" s="66"/>
      <c r="BR853" s="66"/>
      <c r="BS853" s="66"/>
      <c r="BT853" s="66"/>
      <c r="BU853" s="66"/>
      <c r="BV853" s="105"/>
      <c r="BW853" s="105"/>
      <c r="BX853" s="122"/>
      <c r="BY853" s="66"/>
    </row>
    <row r="854" spans="2:77" ht="15.75" customHeight="1">
      <c r="B854" s="66"/>
      <c r="C854" s="105"/>
      <c r="D854" s="66"/>
      <c r="E854" s="105"/>
      <c r="F854" s="66"/>
      <c r="G854" s="66"/>
      <c r="H854" s="66"/>
      <c r="I854" s="66"/>
      <c r="J854" s="66"/>
      <c r="K854" s="66"/>
      <c r="L854" s="14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G854" s="66"/>
      <c r="BH854" s="66"/>
      <c r="BI854" s="66"/>
      <c r="BJ854" s="67"/>
      <c r="BK854" s="66"/>
      <c r="BL854" s="66"/>
      <c r="BM854" s="66"/>
      <c r="BN854" s="66"/>
      <c r="BO854" s="66"/>
      <c r="BP854" s="66"/>
      <c r="BQ854" s="66"/>
      <c r="BR854" s="66"/>
      <c r="BS854" s="66"/>
      <c r="BT854" s="66"/>
      <c r="BU854" s="66"/>
      <c r="BV854" s="105"/>
      <c r="BW854" s="105"/>
      <c r="BX854" s="122"/>
      <c r="BY854" s="66"/>
    </row>
    <row r="855" spans="2:77" ht="15.75" customHeight="1">
      <c r="B855" s="66"/>
      <c r="C855" s="105"/>
      <c r="D855" s="66"/>
      <c r="E855" s="105"/>
      <c r="F855" s="66"/>
      <c r="G855" s="66"/>
      <c r="H855" s="66"/>
      <c r="I855" s="66"/>
      <c r="J855" s="66"/>
      <c r="K855" s="66"/>
      <c r="L855" s="14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G855" s="66"/>
      <c r="BH855" s="66"/>
      <c r="BI855" s="66"/>
      <c r="BJ855" s="67"/>
      <c r="BK855" s="66"/>
      <c r="BL855" s="66"/>
      <c r="BM855" s="66"/>
      <c r="BN855" s="66"/>
      <c r="BO855" s="66"/>
      <c r="BP855" s="66"/>
      <c r="BQ855" s="66"/>
      <c r="BR855" s="66"/>
      <c r="BS855" s="66"/>
      <c r="BT855" s="66"/>
      <c r="BU855" s="66"/>
      <c r="BV855" s="105"/>
      <c r="BW855" s="105"/>
      <c r="BX855" s="122"/>
      <c r="BY855" s="66"/>
    </row>
    <row r="856" spans="2:77" ht="15.75" customHeight="1">
      <c r="B856" s="66"/>
      <c r="C856" s="105"/>
      <c r="D856" s="66"/>
      <c r="E856" s="105"/>
      <c r="F856" s="66"/>
      <c r="G856" s="66"/>
      <c r="H856" s="66"/>
      <c r="I856" s="66"/>
      <c r="J856" s="66"/>
      <c r="K856" s="66"/>
      <c r="L856" s="14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G856" s="66"/>
      <c r="BH856" s="66"/>
      <c r="BI856" s="66"/>
      <c r="BJ856" s="67"/>
      <c r="BK856" s="66"/>
      <c r="BL856" s="66"/>
      <c r="BM856" s="66"/>
      <c r="BN856" s="66"/>
      <c r="BO856" s="66"/>
      <c r="BP856" s="66"/>
      <c r="BQ856" s="66"/>
      <c r="BR856" s="66"/>
      <c r="BS856" s="66"/>
      <c r="BT856" s="66"/>
      <c r="BU856" s="66"/>
      <c r="BV856" s="105"/>
      <c r="BW856" s="105"/>
      <c r="BX856" s="122"/>
      <c r="BY856" s="66"/>
    </row>
    <row r="857" spans="2:77" ht="15.75" customHeight="1">
      <c r="B857" s="66"/>
      <c r="C857" s="105"/>
      <c r="D857" s="66"/>
      <c r="E857" s="105"/>
      <c r="F857" s="66"/>
      <c r="G857" s="66"/>
      <c r="H857" s="66"/>
      <c r="I857" s="66"/>
      <c r="J857" s="66"/>
      <c r="K857" s="66"/>
      <c r="L857" s="14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G857" s="66"/>
      <c r="BH857" s="66"/>
      <c r="BI857" s="66"/>
      <c r="BJ857" s="67"/>
      <c r="BK857" s="66"/>
      <c r="BL857" s="66"/>
      <c r="BM857" s="66"/>
      <c r="BN857" s="66"/>
      <c r="BO857" s="66"/>
      <c r="BP857" s="66"/>
      <c r="BQ857" s="66"/>
      <c r="BR857" s="66"/>
      <c r="BS857" s="66"/>
      <c r="BT857" s="66"/>
      <c r="BU857" s="66"/>
      <c r="BV857" s="105"/>
      <c r="BW857" s="105"/>
      <c r="BX857" s="122"/>
      <c r="BY857" s="66"/>
    </row>
    <row r="858" spans="2:77" ht="15.75" customHeight="1">
      <c r="B858" s="66"/>
      <c r="C858" s="105"/>
      <c r="D858" s="66"/>
      <c r="E858" s="105"/>
      <c r="F858" s="66"/>
      <c r="G858" s="66"/>
      <c r="H858" s="66"/>
      <c r="I858" s="66"/>
      <c r="J858" s="66"/>
      <c r="K858" s="66"/>
      <c r="L858" s="14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G858" s="66"/>
      <c r="BH858" s="66"/>
      <c r="BI858" s="66"/>
      <c r="BJ858" s="67"/>
      <c r="BK858" s="66"/>
      <c r="BL858" s="66"/>
      <c r="BM858" s="66"/>
      <c r="BN858" s="66"/>
      <c r="BO858" s="66"/>
      <c r="BP858" s="66"/>
      <c r="BQ858" s="66"/>
      <c r="BR858" s="66"/>
      <c r="BS858" s="66"/>
      <c r="BT858" s="66"/>
      <c r="BU858" s="66"/>
      <c r="BV858" s="105"/>
      <c r="BW858" s="105"/>
      <c r="BX858" s="122"/>
      <c r="BY858" s="66"/>
    </row>
    <row r="859" spans="2:77" ht="15.75" customHeight="1">
      <c r="B859" s="66"/>
      <c r="C859" s="105"/>
      <c r="D859" s="66"/>
      <c r="E859" s="105"/>
      <c r="F859" s="66"/>
      <c r="G859" s="66"/>
      <c r="H859" s="66"/>
      <c r="I859" s="66"/>
      <c r="J859" s="66"/>
      <c r="K859" s="66"/>
      <c r="L859" s="14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G859" s="66"/>
      <c r="BH859" s="66"/>
      <c r="BI859" s="66"/>
      <c r="BJ859" s="67"/>
      <c r="BK859" s="66"/>
      <c r="BL859" s="66"/>
      <c r="BM859" s="66"/>
      <c r="BN859" s="66"/>
      <c r="BO859" s="66"/>
      <c r="BP859" s="66"/>
      <c r="BQ859" s="66"/>
      <c r="BR859" s="66"/>
      <c r="BS859" s="66"/>
      <c r="BT859" s="66"/>
      <c r="BU859" s="66"/>
      <c r="BV859" s="105"/>
      <c r="BW859" s="105"/>
      <c r="BX859" s="122"/>
      <c r="BY859" s="66"/>
    </row>
    <row r="860" spans="2:77" ht="15.75" customHeight="1">
      <c r="B860" s="66"/>
      <c r="C860" s="105"/>
      <c r="D860" s="66"/>
      <c r="E860" s="105"/>
      <c r="F860" s="66"/>
      <c r="G860" s="66"/>
      <c r="H860" s="66"/>
      <c r="I860" s="66"/>
      <c r="J860" s="66"/>
      <c r="K860" s="66"/>
      <c r="L860" s="14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G860" s="66"/>
      <c r="BH860" s="66"/>
      <c r="BI860" s="66"/>
      <c r="BJ860" s="67"/>
      <c r="BK860" s="66"/>
      <c r="BL860" s="66"/>
      <c r="BM860" s="66"/>
      <c r="BN860" s="66"/>
      <c r="BO860" s="66"/>
      <c r="BP860" s="66"/>
      <c r="BQ860" s="66"/>
      <c r="BR860" s="66"/>
      <c r="BS860" s="66"/>
      <c r="BT860" s="66"/>
      <c r="BU860" s="66"/>
      <c r="BV860" s="105"/>
      <c r="BW860" s="105"/>
      <c r="BX860" s="122"/>
      <c r="BY860" s="66"/>
    </row>
    <row r="861" spans="2:77" ht="15.75" customHeight="1">
      <c r="B861" s="66"/>
      <c r="C861" s="105"/>
      <c r="D861" s="66"/>
      <c r="E861" s="105"/>
      <c r="F861" s="66"/>
      <c r="G861" s="66"/>
      <c r="H861" s="66"/>
      <c r="I861" s="66"/>
      <c r="J861" s="66"/>
      <c r="K861" s="66"/>
      <c r="L861" s="14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G861" s="66"/>
      <c r="BH861" s="66"/>
      <c r="BI861" s="66"/>
      <c r="BJ861" s="67"/>
      <c r="BK861" s="66"/>
      <c r="BL861" s="66"/>
      <c r="BM861" s="66"/>
      <c r="BN861" s="66"/>
      <c r="BO861" s="66"/>
      <c r="BP861" s="66"/>
      <c r="BQ861" s="66"/>
      <c r="BR861" s="66"/>
      <c r="BS861" s="66"/>
      <c r="BT861" s="66"/>
      <c r="BU861" s="66"/>
      <c r="BV861" s="105"/>
      <c r="BW861" s="105"/>
      <c r="BX861" s="122"/>
      <c r="BY861" s="66"/>
    </row>
    <row r="862" spans="2:77" ht="15.75" customHeight="1">
      <c r="B862" s="66"/>
      <c r="C862" s="105"/>
      <c r="D862" s="66"/>
      <c r="E862" s="105"/>
      <c r="F862" s="66"/>
      <c r="G862" s="66"/>
      <c r="H862" s="66"/>
      <c r="I862" s="66"/>
      <c r="J862" s="66"/>
      <c r="K862" s="66"/>
      <c r="L862" s="14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G862" s="66"/>
      <c r="BH862" s="66"/>
      <c r="BI862" s="66"/>
      <c r="BJ862" s="67"/>
      <c r="BK862" s="66"/>
      <c r="BL862" s="66"/>
      <c r="BM862" s="66"/>
      <c r="BN862" s="66"/>
      <c r="BO862" s="66"/>
      <c r="BP862" s="66"/>
      <c r="BQ862" s="66"/>
      <c r="BR862" s="66"/>
      <c r="BS862" s="66"/>
      <c r="BT862" s="66"/>
      <c r="BU862" s="66"/>
      <c r="BV862" s="105"/>
      <c r="BW862" s="105"/>
      <c r="BX862" s="122"/>
      <c r="BY862" s="66"/>
    </row>
    <row r="863" spans="2:77" ht="15.75" customHeight="1">
      <c r="B863" s="66"/>
      <c r="C863" s="105"/>
      <c r="D863" s="66"/>
      <c r="E863" s="105"/>
      <c r="F863" s="66"/>
      <c r="G863" s="66"/>
      <c r="H863" s="66"/>
      <c r="I863" s="66"/>
      <c r="J863" s="66"/>
      <c r="K863" s="66"/>
      <c r="L863" s="14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G863" s="66"/>
      <c r="BH863" s="66"/>
      <c r="BI863" s="66"/>
      <c r="BJ863" s="67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105"/>
      <c r="BW863" s="105"/>
      <c r="BX863" s="122"/>
      <c r="BY863" s="66"/>
    </row>
    <row r="864" spans="2:77" ht="15.75" customHeight="1">
      <c r="B864" s="66"/>
      <c r="C864" s="105"/>
      <c r="D864" s="66"/>
      <c r="E864" s="105"/>
      <c r="F864" s="66"/>
      <c r="G864" s="66"/>
      <c r="H864" s="66"/>
      <c r="I864" s="66"/>
      <c r="J864" s="66"/>
      <c r="K864" s="66"/>
      <c r="L864" s="14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G864" s="66"/>
      <c r="BH864" s="66"/>
      <c r="BI864" s="66"/>
      <c r="BJ864" s="67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105"/>
      <c r="BW864" s="105"/>
      <c r="BX864" s="122"/>
      <c r="BY864" s="66"/>
    </row>
    <row r="865" spans="2:77" ht="15.75" customHeight="1">
      <c r="B865" s="66"/>
      <c r="C865" s="105"/>
      <c r="D865" s="66"/>
      <c r="E865" s="105"/>
      <c r="F865" s="66"/>
      <c r="G865" s="66"/>
      <c r="H865" s="66"/>
      <c r="I865" s="66"/>
      <c r="J865" s="66"/>
      <c r="K865" s="66"/>
      <c r="L865" s="14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G865" s="66"/>
      <c r="BH865" s="66"/>
      <c r="BI865" s="66"/>
      <c r="BJ865" s="67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105"/>
      <c r="BW865" s="105"/>
      <c r="BX865" s="122"/>
      <c r="BY865" s="66"/>
    </row>
    <row r="866" spans="2:77" ht="15.75" customHeight="1">
      <c r="B866" s="66"/>
      <c r="C866" s="105"/>
      <c r="D866" s="66"/>
      <c r="E866" s="105"/>
      <c r="F866" s="66"/>
      <c r="G866" s="66"/>
      <c r="H866" s="66"/>
      <c r="I866" s="66"/>
      <c r="J866" s="66"/>
      <c r="K866" s="66"/>
      <c r="L866" s="14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G866" s="66"/>
      <c r="BH866" s="66"/>
      <c r="BI866" s="66"/>
      <c r="BJ866" s="67"/>
      <c r="BK866" s="66"/>
      <c r="BL866" s="66"/>
      <c r="BM866" s="66"/>
      <c r="BN866" s="66"/>
      <c r="BO866" s="66"/>
      <c r="BP866" s="66"/>
      <c r="BQ866" s="66"/>
      <c r="BR866" s="66"/>
      <c r="BS866" s="66"/>
      <c r="BT866" s="66"/>
      <c r="BU866" s="66"/>
      <c r="BV866" s="105"/>
      <c r="BW866" s="105"/>
      <c r="BX866" s="122"/>
      <c r="BY866" s="66"/>
    </row>
    <row r="867" spans="2:77" ht="15.75" customHeight="1">
      <c r="B867" s="66"/>
      <c r="C867" s="105"/>
      <c r="D867" s="66"/>
      <c r="E867" s="105"/>
      <c r="F867" s="66"/>
      <c r="G867" s="66"/>
      <c r="H867" s="66"/>
      <c r="I867" s="66"/>
      <c r="J867" s="66"/>
      <c r="K867" s="66"/>
      <c r="L867" s="14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G867" s="66"/>
      <c r="BH867" s="66"/>
      <c r="BI867" s="66"/>
      <c r="BJ867" s="67"/>
      <c r="BK867" s="66"/>
      <c r="BL867" s="66"/>
      <c r="BM867" s="66"/>
      <c r="BN867" s="66"/>
      <c r="BO867" s="66"/>
      <c r="BP867" s="66"/>
      <c r="BQ867" s="66"/>
      <c r="BR867" s="66"/>
      <c r="BS867" s="66"/>
      <c r="BT867" s="66"/>
      <c r="BU867" s="66"/>
      <c r="BV867" s="105"/>
      <c r="BW867" s="105"/>
      <c r="BX867" s="122"/>
      <c r="BY867" s="66"/>
    </row>
    <row r="868" spans="2:77" ht="15.75" customHeight="1">
      <c r="B868" s="66"/>
      <c r="C868" s="105"/>
      <c r="D868" s="66"/>
      <c r="E868" s="105"/>
      <c r="F868" s="66"/>
      <c r="G868" s="66"/>
      <c r="H868" s="66"/>
      <c r="I868" s="66"/>
      <c r="J868" s="66"/>
      <c r="K868" s="66"/>
      <c r="L868" s="14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G868" s="66"/>
      <c r="BH868" s="66"/>
      <c r="BI868" s="66"/>
      <c r="BJ868" s="67"/>
      <c r="BK868" s="66"/>
      <c r="BL868" s="66"/>
      <c r="BM868" s="66"/>
      <c r="BN868" s="66"/>
      <c r="BO868" s="66"/>
      <c r="BP868" s="66"/>
      <c r="BQ868" s="66"/>
      <c r="BR868" s="66"/>
      <c r="BS868" s="66"/>
      <c r="BT868" s="66"/>
      <c r="BU868" s="66"/>
      <c r="BV868" s="105"/>
      <c r="BW868" s="105"/>
      <c r="BX868" s="122"/>
      <c r="BY868" s="66"/>
    </row>
    <row r="869" spans="2:77" ht="15.75" customHeight="1">
      <c r="B869" s="66"/>
      <c r="C869" s="105"/>
      <c r="D869" s="66"/>
      <c r="E869" s="105"/>
      <c r="F869" s="66"/>
      <c r="G869" s="66"/>
      <c r="H869" s="66"/>
      <c r="I869" s="66"/>
      <c r="J869" s="66"/>
      <c r="K869" s="66"/>
      <c r="L869" s="14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G869" s="66"/>
      <c r="BH869" s="66"/>
      <c r="BI869" s="66"/>
      <c r="BJ869" s="67"/>
      <c r="BK869" s="66"/>
      <c r="BL869" s="66"/>
      <c r="BM869" s="66"/>
      <c r="BN869" s="66"/>
      <c r="BO869" s="66"/>
      <c r="BP869" s="66"/>
      <c r="BQ869" s="66"/>
      <c r="BR869" s="66"/>
      <c r="BS869" s="66"/>
      <c r="BT869" s="66"/>
      <c r="BU869" s="66"/>
      <c r="BV869" s="105"/>
      <c r="BW869" s="105"/>
      <c r="BX869" s="122"/>
      <c r="BY869" s="66"/>
    </row>
    <row r="870" spans="2:77" ht="15.75" customHeight="1">
      <c r="B870" s="66"/>
      <c r="C870" s="105"/>
      <c r="D870" s="66"/>
      <c r="E870" s="105"/>
      <c r="F870" s="66"/>
      <c r="G870" s="66"/>
      <c r="H870" s="66"/>
      <c r="I870" s="66"/>
      <c r="J870" s="66"/>
      <c r="K870" s="66"/>
      <c r="L870" s="14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G870" s="66"/>
      <c r="BH870" s="66"/>
      <c r="BI870" s="66"/>
      <c r="BJ870" s="67"/>
      <c r="BK870" s="66"/>
      <c r="BL870" s="66"/>
      <c r="BM870" s="66"/>
      <c r="BN870" s="66"/>
      <c r="BO870" s="66"/>
      <c r="BP870" s="66"/>
      <c r="BQ870" s="66"/>
      <c r="BR870" s="66"/>
      <c r="BS870" s="66"/>
      <c r="BT870" s="66"/>
      <c r="BU870" s="66"/>
      <c r="BV870" s="105"/>
      <c r="BW870" s="105"/>
      <c r="BX870" s="122"/>
      <c r="BY870" s="66"/>
    </row>
    <row r="871" spans="2:77" ht="15.75" customHeight="1">
      <c r="B871" s="66"/>
      <c r="C871" s="105"/>
      <c r="D871" s="66"/>
      <c r="E871" s="105"/>
      <c r="F871" s="66"/>
      <c r="G871" s="66"/>
      <c r="H871" s="66"/>
      <c r="I871" s="66"/>
      <c r="J871" s="66"/>
      <c r="K871" s="66"/>
      <c r="L871" s="14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G871" s="66"/>
      <c r="BH871" s="66"/>
      <c r="BI871" s="66"/>
      <c r="BJ871" s="67"/>
      <c r="BK871" s="66"/>
      <c r="BL871" s="66"/>
      <c r="BM871" s="66"/>
      <c r="BN871" s="66"/>
      <c r="BO871" s="66"/>
      <c r="BP871" s="66"/>
      <c r="BQ871" s="66"/>
      <c r="BR871" s="66"/>
      <c r="BS871" s="66"/>
      <c r="BT871" s="66"/>
      <c r="BU871" s="66"/>
      <c r="BV871" s="105"/>
      <c r="BW871" s="105"/>
      <c r="BX871" s="122"/>
      <c r="BY871" s="66"/>
    </row>
    <row r="872" spans="2:77" ht="15.75" customHeight="1">
      <c r="B872" s="66"/>
      <c r="C872" s="105"/>
      <c r="D872" s="66"/>
      <c r="E872" s="105"/>
      <c r="F872" s="66"/>
      <c r="G872" s="66"/>
      <c r="H872" s="66"/>
      <c r="I872" s="66"/>
      <c r="J872" s="66"/>
      <c r="K872" s="66"/>
      <c r="L872" s="14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G872" s="66"/>
      <c r="BH872" s="66"/>
      <c r="BI872" s="66"/>
      <c r="BJ872" s="67"/>
      <c r="BK872" s="66"/>
      <c r="BL872" s="66"/>
      <c r="BM872" s="66"/>
      <c r="BN872" s="66"/>
      <c r="BO872" s="66"/>
      <c r="BP872" s="66"/>
      <c r="BQ872" s="66"/>
      <c r="BR872" s="66"/>
      <c r="BS872" s="66"/>
      <c r="BT872" s="66"/>
      <c r="BU872" s="66"/>
      <c r="BV872" s="105"/>
      <c r="BW872" s="105"/>
      <c r="BX872" s="122"/>
      <c r="BY872" s="66"/>
    </row>
    <row r="873" spans="2:77" ht="15.75" customHeight="1">
      <c r="B873" s="66"/>
      <c r="C873" s="105"/>
      <c r="D873" s="66"/>
      <c r="E873" s="105"/>
      <c r="F873" s="66"/>
      <c r="G873" s="66"/>
      <c r="H873" s="66"/>
      <c r="I873" s="66"/>
      <c r="J873" s="66"/>
      <c r="K873" s="66"/>
      <c r="L873" s="14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G873" s="66"/>
      <c r="BH873" s="66"/>
      <c r="BI873" s="66"/>
      <c r="BJ873" s="67"/>
      <c r="BK873" s="66"/>
      <c r="BL873" s="66"/>
      <c r="BM873" s="66"/>
      <c r="BN873" s="66"/>
      <c r="BO873" s="66"/>
      <c r="BP873" s="66"/>
      <c r="BQ873" s="66"/>
      <c r="BR873" s="66"/>
      <c r="BS873" s="66"/>
      <c r="BT873" s="66"/>
      <c r="BU873" s="66"/>
      <c r="BV873" s="105"/>
      <c r="BW873" s="105"/>
      <c r="BX873" s="122"/>
      <c r="BY873" s="66"/>
    </row>
    <row r="874" spans="2:77" ht="15.75" customHeight="1">
      <c r="B874" s="66"/>
      <c r="C874" s="105"/>
      <c r="D874" s="66"/>
      <c r="E874" s="105"/>
      <c r="F874" s="66"/>
      <c r="G874" s="66"/>
      <c r="H874" s="66"/>
      <c r="I874" s="66"/>
      <c r="J874" s="66"/>
      <c r="K874" s="66"/>
      <c r="L874" s="14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G874" s="66"/>
      <c r="BH874" s="66"/>
      <c r="BI874" s="66"/>
      <c r="BJ874" s="67"/>
      <c r="BK874" s="66"/>
      <c r="BL874" s="66"/>
      <c r="BM874" s="66"/>
      <c r="BN874" s="66"/>
      <c r="BO874" s="66"/>
      <c r="BP874" s="66"/>
      <c r="BQ874" s="66"/>
      <c r="BR874" s="66"/>
      <c r="BS874" s="66"/>
      <c r="BT874" s="66"/>
      <c r="BU874" s="66"/>
      <c r="BV874" s="105"/>
      <c r="BW874" s="105"/>
      <c r="BX874" s="122"/>
      <c r="BY874" s="66"/>
    </row>
    <row r="875" spans="2:77" ht="15.75" customHeight="1">
      <c r="B875" s="66"/>
      <c r="C875" s="105"/>
      <c r="D875" s="66"/>
      <c r="E875" s="105"/>
      <c r="F875" s="66"/>
      <c r="G875" s="66"/>
      <c r="H875" s="66"/>
      <c r="I875" s="66"/>
      <c r="J875" s="66"/>
      <c r="K875" s="66"/>
      <c r="L875" s="14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G875" s="66"/>
      <c r="BH875" s="66"/>
      <c r="BI875" s="66"/>
      <c r="BJ875" s="67"/>
      <c r="BK875" s="66"/>
      <c r="BL875" s="66"/>
      <c r="BM875" s="66"/>
      <c r="BN875" s="66"/>
      <c r="BO875" s="66"/>
      <c r="BP875" s="66"/>
      <c r="BQ875" s="66"/>
      <c r="BR875" s="66"/>
      <c r="BS875" s="66"/>
      <c r="BT875" s="66"/>
      <c r="BU875" s="66"/>
      <c r="BV875" s="105"/>
      <c r="BW875" s="105"/>
      <c r="BX875" s="122"/>
      <c r="BY875" s="66"/>
    </row>
    <row r="876" spans="2:77" ht="15.75" customHeight="1">
      <c r="B876" s="66"/>
      <c r="C876" s="105"/>
      <c r="D876" s="66"/>
      <c r="E876" s="105"/>
      <c r="F876" s="66"/>
      <c r="G876" s="66"/>
      <c r="H876" s="66"/>
      <c r="I876" s="66"/>
      <c r="J876" s="66"/>
      <c r="K876" s="66"/>
      <c r="L876" s="14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G876" s="66"/>
      <c r="BH876" s="66"/>
      <c r="BI876" s="66"/>
      <c r="BJ876" s="67"/>
      <c r="BK876" s="66"/>
      <c r="BL876" s="66"/>
      <c r="BM876" s="66"/>
      <c r="BN876" s="66"/>
      <c r="BO876" s="66"/>
      <c r="BP876" s="66"/>
      <c r="BQ876" s="66"/>
      <c r="BR876" s="66"/>
      <c r="BS876" s="66"/>
      <c r="BT876" s="66"/>
      <c r="BU876" s="66"/>
      <c r="BV876" s="105"/>
      <c r="BW876" s="105"/>
      <c r="BX876" s="122"/>
      <c r="BY876" s="66"/>
    </row>
    <row r="877" spans="2:77" ht="15.75" customHeight="1">
      <c r="B877" s="66"/>
      <c r="C877" s="105"/>
      <c r="D877" s="66"/>
      <c r="E877" s="105"/>
      <c r="F877" s="66"/>
      <c r="G877" s="66"/>
      <c r="H877" s="66"/>
      <c r="I877" s="66"/>
      <c r="J877" s="66"/>
      <c r="K877" s="66"/>
      <c r="L877" s="14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G877" s="66"/>
      <c r="BH877" s="66"/>
      <c r="BI877" s="66"/>
      <c r="BJ877" s="67"/>
      <c r="BK877" s="66"/>
      <c r="BL877" s="66"/>
      <c r="BM877" s="66"/>
      <c r="BN877" s="66"/>
      <c r="BO877" s="66"/>
      <c r="BP877" s="66"/>
      <c r="BQ877" s="66"/>
      <c r="BR877" s="66"/>
      <c r="BS877" s="66"/>
      <c r="BT877" s="66"/>
      <c r="BU877" s="66"/>
      <c r="BV877" s="105"/>
      <c r="BW877" s="105"/>
      <c r="BX877" s="122"/>
      <c r="BY877" s="66"/>
    </row>
    <row r="878" spans="2:77" ht="15.75" customHeight="1">
      <c r="B878" s="66"/>
      <c r="C878" s="105"/>
      <c r="D878" s="66"/>
      <c r="E878" s="105"/>
      <c r="F878" s="66"/>
      <c r="G878" s="66"/>
      <c r="H878" s="66"/>
      <c r="I878" s="66"/>
      <c r="J878" s="66"/>
      <c r="K878" s="66"/>
      <c r="L878" s="14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G878" s="66"/>
      <c r="BH878" s="66"/>
      <c r="BI878" s="66"/>
      <c r="BJ878" s="67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105"/>
      <c r="BW878" s="105"/>
      <c r="BX878" s="122"/>
      <c r="BY878" s="66"/>
    </row>
    <row r="879" spans="2:77" ht="15.75" customHeight="1">
      <c r="B879" s="66"/>
      <c r="C879" s="105"/>
      <c r="D879" s="66"/>
      <c r="E879" s="105"/>
      <c r="F879" s="66"/>
      <c r="G879" s="66"/>
      <c r="H879" s="66"/>
      <c r="I879" s="66"/>
      <c r="J879" s="66"/>
      <c r="K879" s="66"/>
      <c r="L879" s="14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G879" s="66"/>
      <c r="BH879" s="66"/>
      <c r="BI879" s="66"/>
      <c r="BJ879" s="67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105"/>
      <c r="BW879" s="105"/>
      <c r="BX879" s="122"/>
      <c r="BY879" s="66"/>
    </row>
    <row r="880" spans="2:77" ht="15.75" customHeight="1">
      <c r="B880" s="66"/>
      <c r="C880" s="105"/>
      <c r="D880" s="66"/>
      <c r="E880" s="105"/>
      <c r="F880" s="66"/>
      <c r="G880" s="66"/>
      <c r="H880" s="66"/>
      <c r="I880" s="66"/>
      <c r="J880" s="66"/>
      <c r="K880" s="66"/>
      <c r="L880" s="14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G880" s="66"/>
      <c r="BH880" s="66"/>
      <c r="BI880" s="66"/>
      <c r="BJ880" s="67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105"/>
      <c r="BW880" s="105"/>
      <c r="BX880" s="122"/>
      <c r="BY880" s="66"/>
    </row>
    <row r="881" spans="2:77" ht="15.75" customHeight="1">
      <c r="B881" s="66"/>
      <c r="C881" s="105"/>
      <c r="D881" s="66"/>
      <c r="E881" s="105"/>
      <c r="F881" s="66"/>
      <c r="G881" s="66"/>
      <c r="H881" s="66"/>
      <c r="I881" s="66"/>
      <c r="J881" s="66"/>
      <c r="K881" s="66"/>
      <c r="L881" s="14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G881" s="66"/>
      <c r="BH881" s="66"/>
      <c r="BI881" s="66"/>
      <c r="BJ881" s="67"/>
      <c r="BK881" s="66"/>
      <c r="BL881" s="66"/>
      <c r="BM881" s="66"/>
      <c r="BN881" s="66"/>
      <c r="BO881" s="66"/>
      <c r="BP881" s="66"/>
      <c r="BQ881" s="66"/>
      <c r="BR881" s="66"/>
      <c r="BS881" s="66"/>
      <c r="BT881" s="66"/>
      <c r="BU881" s="66"/>
      <c r="BV881" s="105"/>
      <c r="BW881" s="105"/>
      <c r="BX881" s="122"/>
      <c r="BY881" s="66"/>
    </row>
    <row r="882" spans="2:77" ht="15.75" customHeight="1">
      <c r="B882" s="66"/>
      <c r="C882" s="105"/>
      <c r="D882" s="66"/>
      <c r="E882" s="105"/>
      <c r="F882" s="66"/>
      <c r="G882" s="66"/>
      <c r="H882" s="66"/>
      <c r="I882" s="66"/>
      <c r="J882" s="66"/>
      <c r="K882" s="66"/>
      <c r="L882" s="14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G882" s="66"/>
      <c r="BH882" s="66"/>
      <c r="BI882" s="66"/>
      <c r="BJ882" s="67"/>
      <c r="BK882" s="66"/>
      <c r="BL882" s="66"/>
      <c r="BM882" s="66"/>
      <c r="BN882" s="66"/>
      <c r="BO882" s="66"/>
      <c r="BP882" s="66"/>
      <c r="BQ882" s="66"/>
      <c r="BR882" s="66"/>
      <c r="BS882" s="66"/>
      <c r="BT882" s="66"/>
      <c r="BU882" s="66"/>
      <c r="BV882" s="105"/>
      <c r="BW882" s="105"/>
      <c r="BX882" s="122"/>
      <c r="BY882" s="66"/>
    </row>
    <row r="883" spans="2:77" ht="15.75" customHeight="1">
      <c r="B883" s="66"/>
      <c r="C883" s="105"/>
      <c r="D883" s="66"/>
      <c r="E883" s="105"/>
      <c r="F883" s="66"/>
      <c r="G883" s="66"/>
      <c r="H883" s="66"/>
      <c r="I883" s="66"/>
      <c r="J883" s="66"/>
      <c r="K883" s="66"/>
      <c r="L883" s="14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G883" s="66"/>
      <c r="BH883" s="66"/>
      <c r="BI883" s="66"/>
      <c r="BJ883" s="67"/>
      <c r="BK883" s="66"/>
      <c r="BL883" s="66"/>
      <c r="BM883" s="66"/>
      <c r="BN883" s="66"/>
      <c r="BO883" s="66"/>
      <c r="BP883" s="66"/>
      <c r="BQ883" s="66"/>
      <c r="BR883" s="66"/>
      <c r="BS883" s="66"/>
      <c r="BT883" s="66"/>
      <c r="BU883" s="66"/>
      <c r="BV883" s="105"/>
      <c r="BW883" s="105"/>
      <c r="BX883" s="122"/>
      <c r="BY883" s="66"/>
    </row>
    <row r="884" spans="2:77" ht="15.75" customHeight="1">
      <c r="B884" s="66"/>
      <c r="C884" s="105"/>
      <c r="D884" s="66"/>
      <c r="E884" s="105"/>
      <c r="F884" s="66"/>
      <c r="G884" s="66"/>
      <c r="H884" s="66"/>
      <c r="I884" s="66"/>
      <c r="J884" s="66"/>
      <c r="K884" s="66"/>
      <c r="L884" s="14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G884" s="66"/>
      <c r="BH884" s="66"/>
      <c r="BI884" s="66"/>
      <c r="BJ884" s="67"/>
      <c r="BK884" s="66"/>
      <c r="BL884" s="66"/>
      <c r="BM884" s="66"/>
      <c r="BN884" s="66"/>
      <c r="BO884" s="66"/>
      <c r="BP884" s="66"/>
      <c r="BQ884" s="66"/>
      <c r="BR884" s="66"/>
      <c r="BS884" s="66"/>
      <c r="BT884" s="66"/>
      <c r="BU884" s="66"/>
      <c r="BV884" s="105"/>
      <c r="BW884" s="105"/>
      <c r="BX884" s="122"/>
      <c r="BY884" s="66"/>
    </row>
    <row r="885" spans="2:77" ht="15.75" customHeight="1">
      <c r="B885" s="66"/>
      <c r="C885" s="105"/>
      <c r="D885" s="66"/>
      <c r="E885" s="105"/>
      <c r="F885" s="66"/>
      <c r="G885" s="66"/>
      <c r="H885" s="66"/>
      <c r="I885" s="66"/>
      <c r="J885" s="66"/>
      <c r="K885" s="66"/>
      <c r="L885" s="14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G885" s="66"/>
      <c r="BH885" s="66"/>
      <c r="BI885" s="66"/>
      <c r="BJ885" s="67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105"/>
      <c r="BW885" s="105"/>
      <c r="BX885" s="122"/>
      <c r="BY885" s="66"/>
    </row>
    <row r="886" spans="2:77" ht="15.75" customHeight="1">
      <c r="B886" s="66"/>
      <c r="C886" s="105"/>
      <c r="D886" s="66"/>
      <c r="E886" s="105"/>
      <c r="F886" s="66"/>
      <c r="G886" s="66"/>
      <c r="H886" s="66"/>
      <c r="I886" s="66"/>
      <c r="J886" s="66"/>
      <c r="K886" s="66"/>
      <c r="L886" s="14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G886" s="66"/>
      <c r="BH886" s="66"/>
      <c r="BI886" s="66"/>
      <c r="BJ886" s="67"/>
      <c r="BK886" s="66"/>
      <c r="BL886" s="66"/>
      <c r="BM886" s="66"/>
      <c r="BN886" s="66"/>
      <c r="BO886" s="66"/>
      <c r="BP886" s="66"/>
      <c r="BQ886" s="66"/>
      <c r="BR886" s="66"/>
      <c r="BS886" s="66"/>
      <c r="BT886" s="66"/>
      <c r="BU886" s="66"/>
      <c r="BV886" s="105"/>
      <c r="BW886" s="105"/>
      <c r="BX886" s="122"/>
      <c r="BY886" s="66"/>
    </row>
    <row r="887" spans="2:77" ht="15.75" customHeight="1">
      <c r="B887" s="66"/>
      <c r="C887" s="105"/>
      <c r="D887" s="66"/>
      <c r="E887" s="105"/>
      <c r="F887" s="66"/>
      <c r="G887" s="66"/>
      <c r="H887" s="66"/>
      <c r="I887" s="66"/>
      <c r="J887" s="66"/>
      <c r="K887" s="66"/>
      <c r="L887" s="14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G887" s="66"/>
      <c r="BH887" s="66"/>
      <c r="BI887" s="66"/>
      <c r="BJ887" s="67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105"/>
      <c r="BW887" s="105"/>
      <c r="BX887" s="122"/>
      <c r="BY887" s="66"/>
    </row>
    <row r="888" spans="2:77" ht="15.75" customHeight="1">
      <c r="B888" s="66"/>
      <c r="C888" s="105"/>
      <c r="D888" s="66"/>
      <c r="E888" s="105"/>
      <c r="F888" s="66"/>
      <c r="G888" s="66"/>
      <c r="H888" s="66"/>
      <c r="I888" s="66"/>
      <c r="J888" s="66"/>
      <c r="K888" s="66"/>
      <c r="L888" s="14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G888" s="66"/>
      <c r="BH888" s="66"/>
      <c r="BI888" s="66"/>
      <c r="BJ888" s="67"/>
      <c r="BK888" s="66"/>
      <c r="BL888" s="66"/>
      <c r="BM888" s="66"/>
      <c r="BN888" s="66"/>
      <c r="BO888" s="66"/>
      <c r="BP888" s="66"/>
      <c r="BQ888" s="66"/>
      <c r="BR888" s="66"/>
      <c r="BS888" s="66"/>
      <c r="BT888" s="66"/>
      <c r="BU888" s="66"/>
      <c r="BV888" s="105"/>
      <c r="BW888" s="105"/>
      <c r="BX888" s="122"/>
      <c r="BY888" s="66"/>
    </row>
    <row r="889" spans="2:77" ht="15.75" customHeight="1">
      <c r="B889" s="66"/>
      <c r="C889" s="105"/>
      <c r="D889" s="66"/>
      <c r="E889" s="105"/>
      <c r="F889" s="66"/>
      <c r="G889" s="66"/>
      <c r="H889" s="66"/>
      <c r="I889" s="66"/>
      <c r="J889" s="66"/>
      <c r="K889" s="66"/>
      <c r="L889" s="14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G889" s="66"/>
      <c r="BH889" s="66"/>
      <c r="BI889" s="66"/>
      <c r="BJ889" s="67"/>
      <c r="BK889" s="66"/>
      <c r="BL889" s="66"/>
      <c r="BM889" s="66"/>
      <c r="BN889" s="66"/>
      <c r="BO889" s="66"/>
      <c r="BP889" s="66"/>
      <c r="BQ889" s="66"/>
      <c r="BR889" s="66"/>
      <c r="BS889" s="66"/>
      <c r="BT889" s="66"/>
      <c r="BU889" s="66"/>
      <c r="BV889" s="105"/>
      <c r="BW889" s="105"/>
      <c r="BX889" s="122"/>
      <c r="BY889" s="66"/>
    </row>
    <row r="890" spans="2:77" ht="15.75" customHeight="1">
      <c r="B890" s="66"/>
      <c r="C890" s="105"/>
      <c r="D890" s="66"/>
      <c r="E890" s="105"/>
      <c r="F890" s="66"/>
      <c r="G890" s="66"/>
      <c r="H890" s="66"/>
      <c r="I890" s="66"/>
      <c r="J890" s="66"/>
      <c r="K890" s="66"/>
      <c r="L890" s="14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G890" s="66"/>
      <c r="BH890" s="66"/>
      <c r="BI890" s="66"/>
      <c r="BJ890" s="67"/>
      <c r="BK890" s="66"/>
      <c r="BL890" s="66"/>
      <c r="BM890" s="66"/>
      <c r="BN890" s="66"/>
      <c r="BO890" s="66"/>
      <c r="BP890" s="66"/>
      <c r="BQ890" s="66"/>
      <c r="BR890" s="66"/>
      <c r="BS890" s="66"/>
      <c r="BT890" s="66"/>
      <c r="BU890" s="66"/>
      <c r="BV890" s="105"/>
      <c r="BW890" s="105"/>
      <c r="BX890" s="122"/>
      <c r="BY890" s="66"/>
    </row>
    <row r="891" spans="2:77" ht="15.75" customHeight="1">
      <c r="B891" s="66"/>
      <c r="C891" s="105"/>
      <c r="D891" s="66"/>
      <c r="E891" s="105"/>
      <c r="F891" s="66"/>
      <c r="G891" s="66"/>
      <c r="H891" s="66"/>
      <c r="I891" s="66"/>
      <c r="J891" s="66"/>
      <c r="K891" s="66"/>
      <c r="L891" s="14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G891" s="66"/>
      <c r="BH891" s="66"/>
      <c r="BI891" s="66"/>
      <c r="BJ891" s="67"/>
      <c r="BK891" s="66"/>
      <c r="BL891" s="66"/>
      <c r="BM891" s="66"/>
      <c r="BN891" s="66"/>
      <c r="BO891" s="66"/>
      <c r="BP891" s="66"/>
      <c r="BQ891" s="66"/>
      <c r="BR891" s="66"/>
      <c r="BS891" s="66"/>
      <c r="BT891" s="66"/>
      <c r="BU891" s="66"/>
      <c r="BV891" s="105"/>
      <c r="BW891" s="105"/>
      <c r="BX891" s="122"/>
      <c r="BY891" s="66"/>
    </row>
    <row r="892" spans="2:77" ht="15.75" customHeight="1">
      <c r="B892" s="66"/>
      <c r="C892" s="105"/>
      <c r="D892" s="66"/>
      <c r="E892" s="105"/>
      <c r="F892" s="66"/>
      <c r="G892" s="66"/>
      <c r="H892" s="66"/>
      <c r="I892" s="66"/>
      <c r="J892" s="66"/>
      <c r="K892" s="66"/>
      <c r="L892" s="14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G892" s="66"/>
      <c r="BH892" s="66"/>
      <c r="BI892" s="66"/>
      <c r="BJ892" s="67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105"/>
      <c r="BW892" s="105"/>
      <c r="BX892" s="122"/>
      <c r="BY892" s="66"/>
    </row>
    <row r="893" spans="2:77" ht="15.75" customHeight="1">
      <c r="B893" s="66"/>
      <c r="C893" s="105"/>
      <c r="D893" s="66"/>
      <c r="E893" s="105"/>
      <c r="F893" s="66"/>
      <c r="G893" s="66"/>
      <c r="H893" s="66"/>
      <c r="I893" s="66"/>
      <c r="J893" s="66"/>
      <c r="K893" s="66"/>
      <c r="L893" s="14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G893" s="66"/>
      <c r="BH893" s="66"/>
      <c r="BI893" s="66"/>
      <c r="BJ893" s="67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105"/>
      <c r="BW893" s="105"/>
      <c r="BX893" s="122"/>
      <c r="BY893" s="66"/>
    </row>
    <row r="894" spans="2:77" ht="15.75" customHeight="1">
      <c r="B894" s="66"/>
      <c r="C894" s="105"/>
      <c r="D894" s="66"/>
      <c r="E894" s="105"/>
      <c r="F894" s="66"/>
      <c r="G894" s="66"/>
      <c r="H894" s="66"/>
      <c r="I894" s="66"/>
      <c r="J894" s="66"/>
      <c r="K894" s="66"/>
      <c r="L894" s="14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G894" s="66"/>
      <c r="BH894" s="66"/>
      <c r="BI894" s="66"/>
      <c r="BJ894" s="67"/>
      <c r="BK894" s="66"/>
      <c r="BL894" s="66"/>
      <c r="BM894" s="66"/>
      <c r="BN894" s="66"/>
      <c r="BO894" s="66"/>
      <c r="BP894" s="66"/>
      <c r="BQ894" s="66"/>
      <c r="BR894" s="66"/>
      <c r="BS894" s="66"/>
      <c r="BT894" s="66"/>
      <c r="BU894" s="66"/>
      <c r="BV894" s="105"/>
      <c r="BW894" s="105"/>
      <c r="BX894" s="122"/>
      <c r="BY894" s="66"/>
    </row>
    <row r="895" spans="2:77" ht="15.75" customHeight="1">
      <c r="B895" s="66"/>
      <c r="C895" s="105"/>
      <c r="D895" s="66"/>
      <c r="E895" s="105"/>
      <c r="F895" s="66"/>
      <c r="G895" s="66"/>
      <c r="H895" s="66"/>
      <c r="I895" s="66"/>
      <c r="J895" s="66"/>
      <c r="K895" s="66"/>
      <c r="L895" s="14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G895" s="66"/>
      <c r="BH895" s="66"/>
      <c r="BI895" s="66"/>
      <c r="BJ895" s="67"/>
      <c r="BK895" s="66"/>
      <c r="BL895" s="66"/>
      <c r="BM895" s="66"/>
      <c r="BN895" s="66"/>
      <c r="BO895" s="66"/>
      <c r="BP895" s="66"/>
      <c r="BQ895" s="66"/>
      <c r="BR895" s="66"/>
      <c r="BS895" s="66"/>
      <c r="BT895" s="66"/>
      <c r="BU895" s="66"/>
      <c r="BV895" s="105"/>
      <c r="BW895" s="105"/>
      <c r="BX895" s="122"/>
      <c r="BY895" s="66"/>
    </row>
    <row r="896" spans="2:77" ht="15.75" customHeight="1">
      <c r="B896" s="66"/>
      <c r="C896" s="105"/>
      <c r="D896" s="66"/>
      <c r="E896" s="105"/>
      <c r="F896" s="66"/>
      <c r="G896" s="66"/>
      <c r="H896" s="66"/>
      <c r="I896" s="66"/>
      <c r="J896" s="66"/>
      <c r="K896" s="66"/>
      <c r="L896" s="14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G896" s="66"/>
      <c r="BH896" s="66"/>
      <c r="BI896" s="66"/>
      <c r="BJ896" s="67"/>
      <c r="BK896" s="66"/>
      <c r="BL896" s="66"/>
      <c r="BM896" s="66"/>
      <c r="BN896" s="66"/>
      <c r="BO896" s="66"/>
      <c r="BP896" s="66"/>
      <c r="BQ896" s="66"/>
      <c r="BR896" s="66"/>
      <c r="BS896" s="66"/>
      <c r="BT896" s="66"/>
      <c r="BU896" s="66"/>
      <c r="BV896" s="105"/>
      <c r="BW896" s="105"/>
      <c r="BX896" s="122"/>
      <c r="BY896" s="66"/>
    </row>
    <row r="897" spans="2:77" ht="15.75" customHeight="1">
      <c r="B897" s="66"/>
      <c r="C897" s="105"/>
      <c r="D897" s="66"/>
      <c r="E897" s="105"/>
      <c r="F897" s="66"/>
      <c r="G897" s="66"/>
      <c r="H897" s="66"/>
      <c r="I897" s="66"/>
      <c r="J897" s="66"/>
      <c r="K897" s="66"/>
      <c r="L897" s="14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G897" s="66"/>
      <c r="BH897" s="66"/>
      <c r="BI897" s="66"/>
      <c r="BJ897" s="67"/>
      <c r="BK897" s="66"/>
      <c r="BL897" s="66"/>
      <c r="BM897" s="66"/>
      <c r="BN897" s="66"/>
      <c r="BO897" s="66"/>
      <c r="BP897" s="66"/>
      <c r="BQ897" s="66"/>
      <c r="BR897" s="66"/>
      <c r="BS897" s="66"/>
      <c r="BT897" s="66"/>
      <c r="BU897" s="66"/>
      <c r="BV897" s="105"/>
      <c r="BW897" s="105"/>
      <c r="BX897" s="122"/>
      <c r="BY897" s="66"/>
    </row>
    <row r="898" spans="2:77" ht="15.75" customHeight="1">
      <c r="B898" s="66"/>
      <c r="C898" s="105"/>
      <c r="D898" s="66"/>
      <c r="E898" s="105"/>
      <c r="F898" s="66"/>
      <c r="G898" s="66"/>
      <c r="H898" s="66"/>
      <c r="I898" s="66"/>
      <c r="J898" s="66"/>
      <c r="K898" s="66"/>
      <c r="L898" s="14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G898" s="66"/>
      <c r="BH898" s="66"/>
      <c r="BI898" s="66"/>
      <c r="BJ898" s="67"/>
      <c r="BK898" s="66"/>
      <c r="BL898" s="66"/>
      <c r="BM898" s="66"/>
      <c r="BN898" s="66"/>
      <c r="BO898" s="66"/>
      <c r="BP898" s="66"/>
      <c r="BQ898" s="66"/>
      <c r="BR898" s="66"/>
      <c r="BS898" s="66"/>
      <c r="BT898" s="66"/>
      <c r="BU898" s="66"/>
      <c r="BV898" s="105"/>
      <c r="BW898" s="105"/>
      <c r="BX898" s="122"/>
      <c r="BY898" s="66"/>
    </row>
    <row r="899" spans="2:77" ht="15.75" customHeight="1">
      <c r="B899" s="66"/>
      <c r="C899" s="105"/>
      <c r="D899" s="66"/>
      <c r="E899" s="105"/>
      <c r="F899" s="66"/>
      <c r="G899" s="66"/>
      <c r="H899" s="66"/>
      <c r="I899" s="66"/>
      <c r="J899" s="66"/>
      <c r="K899" s="66"/>
      <c r="L899" s="14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G899" s="66"/>
      <c r="BH899" s="66"/>
      <c r="BI899" s="66"/>
      <c r="BJ899" s="67"/>
      <c r="BK899" s="66"/>
      <c r="BL899" s="66"/>
      <c r="BM899" s="66"/>
      <c r="BN899" s="66"/>
      <c r="BO899" s="66"/>
      <c r="BP899" s="66"/>
      <c r="BQ899" s="66"/>
      <c r="BR899" s="66"/>
      <c r="BS899" s="66"/>
      <c r="BT899" s="66"/>
      <c r="BU899" s="66"/>
      <c r="BV899" s="105"/>
      <c r="BW899" s="105"/>
      <c r="BX899" s="122"/>
      <c r="BY899" s="66"/>
    </row>
    <row r="900" spans="2:77" ht="15.75" customHeight="1">
      <c r="B900" s="66"/>
      <c r="C900" s="105"/>
      <c r="D900" s="66"/>
      <c r="E900" s="105"/>
      <c r="F900" s="66"/>
      <c r="G900" s="66"/>
      <c r="H900" s="66"/>
      <c r="I900" s="66"/>
      <c r="J900" s="66"/>
      <c r="K900" s="66"/>
      <c r="L900" s="14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G900" s="66"/>
      <c r="BH900" s="66"/>
      <c r="BI900" s="66"/>
      <c r="BJ900" s="67"/>
      <c r="BK900" s="66"/>
      <c r="BL900" s="66"/>
      <c r="BM900" s="66"/>
      <c r="BN900" s="66"/>
      <c r="BO900" s="66"/>
      <c r="BP900" s="66"/>
      <c r="BQ900" s="66"/>
      <c r="BR900" s="66"/>
      <c r="BS900" s="66"/>
      <c r="BT900" s="66"/>
      <c r="BU900" s="66"/>
      <c r="BV900" s="105"/>
      <c r="BW900" s="105"/>
      <c r="BX900" s="122"/>
      <c r="BY900" s="66"/>
    </row>
    <row r="901" spans="2:77" ht="15.75" customHeight="1">
      <c r="B901" s="66"/>
      <c r="C901" s="105"/>
      <c r="D901" s="66"/>
      <c r="E901" s="105"/>
      <c r="F901" s="66"/>
      <c r="G901" s="66"/>
      <c r="H901" s="66"/>
      <c r="I901" s="66"/>
      <c r="J901" s="66"/>
      <c r="K901" s="66"/>
      <c r="L901" s="14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G901" s="66"/>
      <c r="BH901" s="66"/>
      <c r="BI901" s="66"/>
      <c r="BJ901" s="67"/>
      <c r="BK901" s="66"/>
      <c r="BL901" s="66"/>
      <c r="BM901" s="66"/>
      <c r="BN901" s="66"/>
      <c r="BO901" s="66"/>
      <c r="BP901" s="66"/>
      <c r="BQ901" s="66"/>
      <c r="BR901" s="66"/>
      <c r="BS901" s="66"/>
      <c r="BT901" s="66"/>
      <c r="BU901" s="66"/>
      <c r="BV901" s="105"/>
      <c r="BW901" s="105"/>
      <c r="BX901" s="122"/>
      <c r="BY901" s="66"/>
    </row>
    <row r="902" spans="2:77" ht="15.75" customHeight="1">
      <c r="B902" s="66"/>
      <c r="C902" s="105"/>
      <c r="D902" s="66"/>
      <c r="E902" s="105"/>
      <c r="F902" s="66"/>
      <c r="G902" s="66"/>
      <c r="H902" s="66"/>
      <c r="I902" s="66"/>
      <c r="J902" s="66"/>
      <c r="K902" s="66"/>
      <c r="L902" s="14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G902" s="66"/>
      <c r="BH902" s="66"/>
      <c r="BI902" s="66"/>
      <c r="BJ902" s="67"/>
      <c r="BK902" s="66"/>
      <c r="BL902" s="66"/>
      <c r="BM902" s="66"/>
      <c r="BN902" s="66"/>
      <c r="BO902" s="66"/>
      <c r="BP902" s="66"/>
      <c r="BQ902" s="66"/>
      <c r="BR902" s="66"/>
      <c r="BS902" s="66"/>
      <c r="BT902" s="66"/>
      <c r="BU902" s="66"/>
      <c r="BV902" s="105"/>
      <c r="BW902" s="105"/>
      <c r="BX902" s="122"/>
      <c r="BY902" s="66"/>
    </row>
    <row r="903" spans="2:77" ht="15.75" customHeight="1">
      <c r="B903" s="66"/>
      <c r="C903" s="105"/>
      <c r="D903" s="66"/>
      <c r="E903" s="105"/>
      <c r="F903" s="66"/>
      <c r="G903" s="66"/>
      <c r="H903" s="66"/>
      <c r="I903" s="66"/>
      <c r="J903" s="66"/>
      <c r="K903" s="66"/>
      <c r="L903" s="14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G903" s="66"/>
      <c r="BH903" s="66"/>
      <c r="BI903" s="66"/>
      <c r="BJ903" s="67"/>
      <c r="BK903" s="66"/>
      <c r="BL903" s="66"/>
      <c r="BM903" s="66"/>
      <c r="BN903" s="66"/>
      <c r="BO903" s="66"/>
      <c r="BP903" s="66"/>
      <c r="BQ903" s="66"/>
      <c r="BR903" s="66"/>
      <c r="BS903" s="66"/>
      <c r="BT903" s="66"/>
      <c r="BU903" s="66"/>
      <c r="BV903" s="105"/>
      <c r="BW903" s="105"/>
      <c r="BX903" s="122"/>
      <c r="BY903" s="66"/>
    </row>
    <row r="904" spans="2:77" ht="15.75" customHeight="1">
      <c r="B904" s="66"/>
      <c r="C904" s="105"/>
      <c r="D904" s="66"/>
      <c r="E904" s="105"/>
      <c r="F904" s="66"/>
      <c r="G904" s="66"/>
      <c r="H904" s="66"/>
      <c r="I904" s="66"/>
      <c r="J904" s="66"/>
      <c r="K904" s="66"/>
      <c r="L904" s="14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G904" s="66"/>
      <c r="BH904" s="66"/>
      <c r="BI904" s="66"/>
      <c r="BJ904" s="67"/>
      <c r="BK904" s="66"/>
      <c r="BL904" s="66"/>
      <c r="BM904" s="66"/>
      <c r="BN904" s="66"/>
      <c r="BO904" s="66"/>
      <c r="BP904" s="66"/>
      <c r="BQ904" s="66"/>
      <c r="BR904" s="66"/>
      <c r="BS904" s="66"/>
      <c r="BT904" s="66"/>
      <c r="BU904" s="66"/>
      <c r="BV904" s="105"/>
      <c r="BW904" s="105"/>
      <c r="BX904" s="122"/>
      <c r="BY904" s="66"/>
    </row>
    <row r="905" spans="2:77" ht="15.75" customHeight="1">
      <c r="B905" s="66"/>
      <c r="C905" s="105"/>
      <c r="D905" s="66"/>
      <c r="E905" s="105"/>
      <c r="F905" s="66"/>
      <c r="G905" s="66"/>
      <c r="H905" s="66"/>
      <c r="I905" s="66"/>
      <c r="J905" s="66"/>
      <c r="K905" s="66"/>
      <c r="L905" s="14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G905" s="66"/>
      <c r="BH905" s="66"/>
      <c r="BI905" s="66"/>
      <c r="BJ905" s="67"/>
      <c r="BK905" s="66"/>
      <c r="BL905" s="66"/>
      <c r="BM905" s="66"/>
      <c r="BN905" s="66"/>
      <c r="BO905" s="66"/>
      <c r="BP905" s="66"/>
      <c r="BQ905" s="66"/>
      <c r="BR905" s="66"/>
      <c r="BS905" s="66"/>
      <c r="BT905" s="66"/>
      <c r="BU905" s="66"/>
      <c r="BV905" s="105"/>
      <c r="BW905" s="105"/>
      <c r="BX905" s="122"/>
      <c r="BY905" s="66"/>
    </row>
    <row r="906" spans="2:77" ht="15.75" customHeight="1">
      <c r="B906" s="66"/>
      <c r="C906" s="105"/>
      <c r="D906" s="66"/>
      <c r="E906" s="105"/>
      <c r="F906" s="66"/>
      <c r="G906" s="66"/>
      <c r="H906" s="66"/>
      <c r="I906" s="66"/>
      <c r="J906" s="66"/>
      <c r="K906" s="66"/>
      <c r="L906" s="14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G906" s="66"/>
      <c r="BH906" s="66"/>
      <c r="BI906" s="66"/>
      <c r="BJ906" s="67"/>
      <c r="BK906" s="66"/>
      <c r="BL906" s="66"/>
      <c r="BM906" s="66"/>
      <c r="BN906" s="66"/>
      <c r="BO906" s="66"/>
      <c r="BP906" s="66"/>
      <c r="BQ906" s="66"/>
      <c r="BR906" s="66"/>
      <c r="BS906" s="66"/>
      <c r="BT906" s="66"/>
      <c r="BU906" s="66"/>
      <c r="BV906" s="105"/>
      <c r="BW906" s="105"/>
      <c r="BX906" s="122"/>
      <c r="BY906" s="66"/>
    </row>
    <row r="907" spans="2:77" ht="15.75" customHeight="1">
      <c r="B907" s="66"/>
      <c r="C907" s="105"/>
      <c r="D907" s="66"/>
      <c r="E907" s="105"/>
      <c r="F907" s="66"/>
      <c r="G907" s="66"/>
      <c r="H907" s="66"/>
      <c r="I907" s="66"/>
      <c r="J907" s="66"/>
      <c r="K907" s="66"/>
      <c r="L907" s="14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G907" s="66"/>
      <c r="BH907" s="66"/>
      <c r="BI907" s="66"/>
      <c r="BJ907" s="67"/>
      <c r="BK907" s="66"/>
      <c r="BL907" s="66"/>
      <c r="BM907" s="66"/>
      <c r="BN907" s="66"/>
      <c r="BO907" s="66"/>
      <c r="BP907" s="66"/>
      <c r="BQ907" s="66"/>
      <c r="BR907" s="66"/>
      <c r="BS907" s="66"/>
      <c r="BT907" s="66"/>
      <c r="BU907" s="66"/>
      <c r="BV907" s="105"/>
      <c r="BW907" s="105"/>
      <c r="BX907" s="122"/>
      <c r="BY907" s="66"/>
    </row>
    <row r="908" spans="2:77" ht="15.75" customHeight="1">
      <c r="B908" s="66"/>
      <c r="C908" s="105"/>
      <c r="D908" s="66"/>
      <c r="E908" s="105"/>
      <c r="F908" s="66"/>
      <c r="G908" s="66"/>
      <c r="H908" s="66"/>
      <c r="I908" s="66"/>
      <c r="J908" s="66"/>
      <c r="K908" s="66"/>
      <c r="L908" s="14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G908" s="66"/>
      <c r="BH908" s="66"/>
      <c r="BI908" s="66"/>
      <c r="BJ908" s="67"/>
      <c r="BK908" s="66"/>
      <c r="BL908" s="66"/>
      <c r="BM908" s="66"/>
      <c r="BN908" s="66"/>
      <c r="BO908" s="66"/>
      <c r="BP908" s="66"/>
      <c r="BQ908" s="66"/>
      <c r="BR908" s="66"/>
      <c r="BS908" s="66"/>
      <c r="BT908" s="66"/>
      <c r="BU908" s="66"/>
      <c r="BV908" s="105"/>
      <c r="BW908" s="105"/>
      <c r="BX908" s="122"/>
      <c r="BY908" s="66"/>
    </row>
    <row r="909" spans="2:77" ht="15.75" customHeight="1">
      <c r="B909" s="66"/>
      <c r="C909" s="105"/>
      <c r="D909" s="66"/>
      <c r="E909" s="105"/>
      <c r="F909" s="66"/>
      <c r="G909" s="66"/>
      <c r="H909" s="66"/>
      <c r="I909" s="66"/>
      <c r="J909" s="66"/>
      <c r="K909" s="66"/>
      <c r="L909" s="14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G909" s="66"/>
      <c r="BH909" s="66"/>
      <c r="BI909" s="66"/>
      <c r="BJ909" s="67"/>
      <c r="BK909" s="66"/>
      <c r="BL909" s="66"/>
      <c r="BM909" s="66"/>
      <c r="BN909" s="66"/>
      <c r="BO909" s="66"/>
      <c r="BP909" s="66"/>
      <c r="BQ909" s="66"/>
      <c r="BR909" s="66"/>
      <c r="BS909" s="66"/>
      <c r="BT909" s="66"/>
      <c r="BU909" s="66"/>
      <c r="BV909" s="105"/>
      <c r="BW909" s="105"/>
      <c r="BX909" s="122"/>
      <c r="BY909" s="66"/>
    </row>
    <row r="910" spans="2:77" ht="15.75" customHeight="1">
      <c r="B910" s="66"/>
      <c r="C910" s="105"/>
      <c r="D910" s="66"/>
      <c r="E910" s="105"/>
      <c r="F910" s="66"/>
      <c r="G910" s="66"/>
      <c r="H910" s="66"/>
      <c r="I910" s="66"/>
      <c r="J910" s="66"/>
      <c r="K910" s="66"/>
      <c r="L910" s="14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G910" s="66"/>
      <c r="BH910" s="66"/>
      <c r="BI910" s="66"/>
      <c r="BJ910" s="67"/>
      <c r="BK910" s="66"/>
      <c r="BL910" s="66"/>
      <c r="BM910" s="66"/>
      <c r="BN910" s="66"/>
      <c r="BO910" s="66"/>
      <c r="BP910" s="66"/>
      <c r="BQ910" s="66"/>
      <c r="BR910" s="66"/>
      <c r="BS910" s="66"/>
      <c r="BT910" s="66"/>
      <c r="BU910" s="66"/>
      <c r="BV910" s="105"/>
      <c r="BW910" s="105"/>
      <c r="BX910" s="122"/>
      <c r="BY910" s="66"/>
    </row>
    <row r="911" spans="2:77" ht="15.75" customHeight="1">
      <c r="B911" s="66"/>
      <c r="C911" s="105"/>
      <c r="D911" s="66"/>
      <c r="E911" s="105"/>
      <c r="F911" s="66"/>
      <c r="G911" s="66"/>
      <c r="H911" s="66"/>
      <c r="I911" s="66"/>
      <c r="J911" s="66"/>
      <c r="K911" s="66"/>
      <c r="L911" s="14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G911" s="66"/>
      <c r="BH911" s="66"/>
      <c r="BI911" s="66"/>
      <c r="BJ911" s="67"/>
      <c r="BK911" s="66"/>
      <c r="BL911" s="66"/>
      <c r="BM911" s="66"/>
      <c r="BN911" s="66"/>
      <c r="BO911" s="66"/>
      <c r="BP911" s="66"/>
      <c r="BQ911" s="66"/>
      <c r="BR911" s="66"/>
      <c r="BS911" s="66"/>
      <c r="BT911" s="66"/>
      <c r="BU911" s="66"/>
      <c r="BV911" s="105"/>
      <c r="BW911" s="105"/>
      <c r="BX911" s="122"/>
      <c r="BY911" s="66"/>
    </row>
    <row r="912" spans="2:77" ht="15.75" customHeight="1">
      <c r="B912" s="66"/>
      <c r="C912" s="105"/>
      <c r="D912" s="66"/>
      <c r="E912" s="105"/>
      <c r="F912" s="66"/>
      <c r="G912" s="66"/>
      <c r="H912" s="66"/>
      <c r="I912" s="66"/>
      <c r="J912" s="66"/>
      <c r="K912" s="66"/>
      <c r="L912" s="14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G912" s="66"/>
      <c r="BH912" s="66"/>
      <c r="BI912" s="66"/>
      <c r="BJ912" s="67"/>
      <c r="BK912" s="66"/>
      <c r="BL912" s="66"/>
      <c r="BM912" s="66"/>
      <c r="BN912" s="66"/>
      <c r="BO912" s="66"/>
      <c r="BP912" s="66"/>
      <c r="BQ912" s="66"/>
      <c r="BR912" s="66"/>
      <c r="BS912" s="66"/>
      <c r="BT912" s="66"/>
      <c r="BU912" s="66"/>
      <c r="BV912" s="105"/>
      <c r="BW912" s="105"/>
      <c r="BX912" s="122"/>
      <c r="BY912" s="66"/>
    </row>
    <row r="913" spans="2:77" ht="15.75" customHeight="1">
      <c r="B913" s="66"/>
      <c r="C913" s="105"/>
      <c r="D913" s="66"/>
      <c r="E913" s="105"/>
      <c r="F913" s="66"/>
      <c r="G913" s="66"/>
      <c r="H913" s="66"/>
      <c r="I913" s="66"/>
      <c r="J913" s="66"/>
      <c r="K913" s="66"/>
      <c r="L913" s="14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G913" s="66"/>
      <c r="BH913" s="66"/>
      <c r="BI913" s="66"/>
      <c r="BJ913" s="67"/>
      <c r="BK913" s="66"/>
      <c r="BL913" s="66"/>
      <c r="BM913" s="66"/>
      <c r="BN913" s="66"/>
      <c r="BO913" s="66"/>
      <c r="BP913" s="66"/>
      <c r="BQ913" s="66"/>
      <c r="BR913" s="66"/>
      <c r="BS913" s="66"/>
      <c r="BT913" s="66"/>
      <c r="BU913" s="66"/>
      <c r="BV913" s="105"/>
      <c r="BW913" s="105"/>
      <c r="BX913" s="122"/>
      <c r="BY913" s="66"/>
    </row>
    <row r="914" spans="2:77" ht="15.75" customHeight="1">
      <c r="B914" s="66"/>
      <c r="C914" s="105"/>
      <c r="D914" s="66"/>
      <c r="E914" s="105"/>
      <c r="F914" s="66"/>
      <c r="G914" s="66"/>
      <c r="H914" s="66"/>
      <c r="I914" s="66"/>
      <c r="J914" s="66"/>
      <c r="K914" s="66"/>
      <c r="L914" s="14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G914" s="66"/>
      <c r="BH914" s="66"/>
      <c r="BI914" s="66"/>
      <c r="BJ914" s="67"/>
      <c r="BK914" s="66"/>
      <c r="BL914" s="66"/>
      <c r="BM914" s="66"/>
      <c r="BN914" s="66"/>
      <c r="BO914" s="66"/>
      <c r="BP914" s="66"/>
      <c r="BQ914" s="66"/>
      <c r="BR914" s="66"/>
      <c r="BS914" s="66"/>
      <c r="BT914" s="66"/>
      <c r="BU914" s="66"/>
      <c r="BV914" s="105"/>
      <c r="BW914" s="105"/>
      <c r="BX914" s="122"/>
      <c r="BY914" s="66"/>
    </row>
    <row r="915" spans="2:77" ht="15.75" customHeight="1">
      <c r="B915" s="66"/>
      <c r="C915" s="105"/>
      <c r="D915" s="66"/>
      <c r="E915" s="105"/>
      <c r="F915" s="66"/>
      <c r="G915" s="66"/>
      <c r="H915" s="66"/>
      <c r="I915" s="66"/>
      <c r="J915" s="66"/>
      <c r="K915" s="66"/>
      <c r="L915" s="14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G915" s="66"/>
      <c r="BH915" s="66"/>
      <c r="BI915" s="66"/>
      <c r="BJ915" s="67"/>
      <c r="BK915" s="66"/>
      <c r="BL915" s="66"/>
      <c r="BM915" s="66"/>
      <c r="BN915" s="66"/>
      <c r="BO915" s="66"/>
      <c r="BP915" s="66"/>
      <c r="BQ915" s="66"/>
      <c r="BR915" s="66"/>
      <c r="BS915" s="66"/>
      <c r="BT915" s="66"/>
      <c r="BU915" s="66"/>
      <c r="BV915" s="105"/>
      <c r="BW915" s="105"/>
      <c r="BX915" s="122"/>
      <c r="BY915" s="66"/>
    </row>
    <row r="916" spans="2:77" ht="15.75" customHeight="1">
      <c r="B916" s="66"/>
      <c r="C916" s="105"/>
      <c r="D916" s="66"/>
      <c r="E916" s="105"/>
      <c r="F916" s="66"/>
      <c r="G916" s="66"/>
      <c r="H916" s="66"/>
      <c r="I916" s="66"/>
      <c r="J916" s="66"/>
      <c r="K916" s="66"/>
      <c r="L916" s="14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G916" s="66"/>
      <c r="BH916" s="66"/>
      <c r="BI916" s="66"/>
      <c r="BJ916" s="67"/>
      <c r="BK916" s="66"/>
      <c r="BL916" s="66"/>
      <c r="BM916" s="66"/>
      <c r="BN916" s="66"/>
      <c r="BO916" s="66"/>
      <c r="BP916" s="66"/>
      <c r="BQ916" s="66"/>
      <c r="BR916" s="66"/>
      <c r="BS916" s="66"/>
      <c r="BT916" s="66"/>
      <c r="BU916" s="66"/>
      <c r="BV916" s="105"/>
      <c r="BW916" s="105"/>
      <c r="BX916" s="122"/>
      <c r="BY916" s="66"/>
    </row>
    <row r="917" spans="2:77" ht="15.75" customHeight="1">
      <c r="B917" s="66"/>
      <c r="C917" s="105"/>
      <c r="D917" s="66"/>
      <c r="E917" s="105"/>
      <c r="F917" s="66"/>
      <c r="G917" s="66"/>
      <c r="H917" s="66"/>
      <c r="I917" s="66"/>
      <c r="J917" s="66"/>
      <c r="K917" s="66"/>
      <c r="L917" s="14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G917" s="66"/>
      <c r="BH917" s="66"/>
      <c r="BI917" s="66"/>
      <c r="BJ917" s="67"/>
      <c r="BK917" s="66"/>
      <c r="BL917" s="66"/>
      <c r="BM917" s="66"/>
      <c r="BN917" s="66"/>
      <c r="BO917" s="66"/>
      <c r="BP917" s="66"/>
      <c r="BQ917" s="66"/>
      <c r="BR917" s="66"/>
      <c r="BS917" s="66"/>
      <c r="BT917" s="66"/>
      <c r="BU917" s="66"/>
      <c r="BV917" s="105"/>
      <c r="BW917" s="105"/>
      <c r="BX917" s="122"/>
      <c r="BY917" s="66"/>
    </row>
    <row r="918" spans="2:77" ht="15.75" customHeight="1">
      <c r="B918" s="66"/>
      <c r="C918" s="105"/>
      <c r="D918" s="66"/>
      <c r="E918" s="105"/>
      <c r="F918" s="66"/>
      <c r="G918" s="66"/>
      <c r="H918" s="66"/>
      <c r="I918" s="66"/>
      <c r="J918" s="66"/>
      <c r="K918" s="66"/>
      <c r="L918" s="14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G918" s="66"/>
      <c r="BH918" s="66"/>
      <c r="BI918" s="66"/>
      <c r="BJ918" s="67"/>
      <c r="BK918" s="66"/>
      <c r="BL918" s="66"/>
      <c r="BM918" s="66"/>
      <c r="BN918" s="66"/>
      <c r="BO918" s="66"/>
      <c r="BP918" s="66"/>
      <c r="BQ918" s="66"/>
      <c r="BR918" s="66"/>
      <c r="BS918" s="66"/>
      <c r="BT918" s="66"/>
      <c r="BU918" s="66"/>
      <c r="BV918" s="105"/>
      <c r="BW918" s="105"/>
      <c r="BX918" s="122"/>
      <c r="BY918" s="66"/>
    </row>
    <row r="919" spans="2:77" ht="15.75" customHeight="1">
      <c r="B919" s="66"/>
      <c r="C919" s="105"/>
      <c r="D919" s="66"/>
      <c r="E919" s="105"/>
      <c r="F919" s="66"/>
      <c r="G919" s="66"/>
      <c r="H919" s="66"/>
      <c r="I919" s="66"/>
      <c r="J919" s="66"/>
      <c r="K919" s="66"/>
      <c r="L919" s="14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G919" s="66"/>
      <c r="BH919" s="66"/>
      <c r="BI919" s="66"/>
      <c r="BJ919" s="67"/>
      <c r="BK919" s="66"/>
      <c r="BL919" s="66"/>
      <c r="BM919" s="66"/>
      <c r="BN919" s="66"/>
      <c r="BO919" s="66"/>
      <c r="BP919" s="66"/>
      <c r="BQ919" s="66"/>
      <c r="BR919" s="66"/>
      <c r="BS919" s="66"/>
      <c r="BT919" s="66"/>
      <c r="BU919" s="66"/>
      <c r="BV919" s="105"/>
      <c r="BW919" s="105"/>
      <c r="BX919" s="122"/>
      <c r="BY919" s="66"/>
    </row>
    <row r="920" spans="2:77" ht="15.75" customHeight="1">
      <c r="B920" s="66"/>
      <c r="C920" s="105"/>
      <c r="D920" s="66"/>
      <c r="E920" s="105"/>
      <c r="F920" s="66"/>
      <c r="G920" s="66"/>
      <c r="H920" s="66"/>
      <c r="I920" s="66"/>
      <c r="J920" s="66"/>
      <c r="K920" s="66"/>
      <c r="L920" s="14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G920" s="66"/>
      <c r="BH920" s="66"/>
      <c r="BI920" s="66"/>
      <c r="BJ920" s="67"/>
      <c r="BK920" s="66"/>
      <c r="BL920" s="66"/>
      <c r="BM920" s="66"/>
      <c r="BN920" s="66"/>
      <c r="BO920" s="66"/>
      <c r="BP920" s="66"/>
      <c r="BQ920" s="66"/>
      <c r="BR920" s="66"/>
      <c r="BS920" s="66"/>
      <c r="BT920" s="66"/>
      <c r="BU920" s="66"/>
      <c r="BV920" s="105"/>
      <c r="BW920" s="105"/>
      <c r="BX920" s="122"/>
      <c r="BY920" s="66"/>
    </row>
    <row r="921" spans="2:77" ht="15.75" customHeight="1">
      <c r="B921" s="66"/>
      <c r="C921" s="105"/>
      <c r="D921" s="66"/>
      <c r="E921" s="105"/>
      <c r="F921" s="66"/>
      <c r="G921" s="66"/>
      <c r="H921" s="66"/>
      <c r="I921" s="66"/>
      <c r="J921" s="66"/>
      <c r="K921" s="66"/>
      <c r="L921" s="14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G921" s="66"/>
      <c r="BH921" s="66"/>
      <c r="BI921" s="66"/>
      <c r="BJ921" s="67"/>
      <c r="BK921" s="66"/>
      <c r="BL921" s="66"/>
      <c r="BM921" s="66"/>
      <c r="BN921" s="66"/>
      <c r="BO921" s="66"/>
      <c r="BP921" s="66"/>
      <c r="BQ921" s="66"/>
      <c r="BR921" s="66"/>
      <c r="BS921" s="66"/>
      <c r="BT921" s="66"/>
      <c r="BU921" s="66"/>
      <c r="BV921" s="105"/>
      <c r="BW921" s="105"/>
      <c r="BX921" s="122"/>
      <c r="BY921" s="66"/>
    </row>
    <row r="922" spans="2:77" ht="15.75" customHeight="1">
      <c r="B922" s="66"/>
      <c r="C922" s="105"/>
      <c r="D922" s="66"/>
      <c r="E922" s="105"/>
      <c r="F922" s="66"/>
      <c r="G922" s="66"/>
      <c r="H922" s="66"/>
      <c r="I922" s="66"/>
      <c r="J922" s="66"/>
      <c r="K922" s="66"/>
      <c r="L922" s="14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G922" s="66"/>
      <c r="BH922" s="66"/>
      <c r="BI922" s="66"/>
      <c r="BJ922" s="67"/>
      <c r="BK922" s="66"/>
      <c r="BL922" s="66"/>
      <c r="BM922" s="66"/>
      <c r="BN922" s="66"/>
      <c r="BO922" s="66"/>
      <c r="BP922" s="66"/>
      <c r="BQ922" s="66"/>
      <c r="BR922" s="66"/>
      <c r="BS922" s="66"/>
      <c r="BT922" s="66"/>
      <c r="BU922" s="66"/>
      <c r="BV922" s="105"/>
      <c r="BW922" s="105"/>
      <c r="BX922" s="122"/>
      <c r="BY922" s="66"/>
    </row>
    <row r="923" spans="2:77" ht="15.75" customHeight="1">
      <c r="B923" s="66"/>
      <c r="C923" s="105"/>
      <c r="D923" s="66"/>
      <c r="E923" s="105"/>
      <c r="F923" s="66"/>
      <c r="G923" s="66"/>
      <c r="H923" s="66"/>
      <c r="I923" s="66"/>
      <c r="J923" s="66"/>
      <c r="K923" s="66"/>
      <c r="L923" s="14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G923" s="66"/>
      <c r="BH923" s="66"/>
      <c r="BI923" s="66"/>
      <c r="BJ923" s="67"/>
      <c r="BK923" s="66"/>
      <c r="BL923" s="66"/>
      <c r="BM923" s="66"/>
      <c r="BN923" s="66"/>
      <c r="BO923" s="66"/>
      <c r="BP923" s="66"/>
      <c r="BQ923" s="66"/>
      <c r="BR923" s="66"/>
      <c r="BS923" s="66"/>
      <c r="BT923" s="66"/>
      <c r="BU923" s="66"/>
      <c r="BV923" s="105"/>
      <c r="BW923" s="105"/>
      <c r="BX923" s="122"/>
      <c r="BY923" s="66"/>
    </row>
    <row r="924" spans="2:77" ht="15.75" customHeight="1">
      <c r="B924" s="66"/>
      <c r="C924" s="105"/>
      <c r="D924" s="66"/>
      <c r="E924" s="105"/>
      <c r="F924" s="66"/>
      <c r="G924" s="66"/>
      <c r="H924" s="66"/>
      <c r="I924" s="66"/>
      <c r="J924" s="66"/>
      <c r="K924" s="66"/>
      <c r="L924" s="14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G924" s="66"/>
      <c r="BH924" s="66"/>
      <c r="BI924" s="66"/>
      <c r="BJ924" s="67"/>
      <c r="BK924" s="66"/>
      <c r="BL924" s="66"/>
      <c r="BM924" s="66"/>
      <c r="BN924" s="66"/>
      <c r="BO924" s="66"/>
      <c r="BP924" s="66"/>
      <c r="BQ924" s="66"/>
      <c r="BR924" s="66"/>
      <c r="BS924" s="66"/>
      <c r="BT924" s="66"/>
      <c r="BU924" s="66"/>
      <c r="BV924" s="105"/>
      <c r="BW924" s="105"/>
      <c r="BX924" s="122"/>
      <c r="BY924" s="66"/>
    </row>
    <row r="925" spans="2:77" ht="15.75" customHeight="1">
      <c r="B925" s="66"/>
      <c r="C925" s="105"/>
      <c r="D925" s="66"/>
      <c r="E925" s="105"/>
      <c r="F925" s="66"/>
      <c r="G925" s="66"/>
      <c r="H925" s="66"/>
      <c r="I925" s="66"/>
      <c r="J925" s="66"/>
      <c r="K925" s="66"/>
      <c r="L925" s="14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G925" s="66"/>
      <c r="BH925" s="66"/>
      <c r="BI925" s="66"/>
      <c r="BJ925" s="67"/>
      <c r="BK925" s="66"/>
      <c r="BL925" s="66"/>
      <c r="BM925" s="66"/>
      <c r="BN925" s="66"/>
      <c r="BO925" s="66"/>
      <c r="BP925" s="66"/>
      <c r="BQ925" s="66"/>
      <c r="BR925" s="66"/>
      <c r="BS925" s="66"/>
      <c r="BT925" s="66"/>
      <c r="BU925" s="66"/>
      <c r="BV925" s="105"/>
      <c r="BW925" s="105"/>
      <c r="BX925" s="122"/>
      <c r="BY925" s="66"/>
    </row>
    <row r="926" spans="2:77" ht="15" customHeight="1">
      <c r="L926" s="14"/>
      <c r="M926" s="66"/>
    </row>
    <row r="927" spans="2:77" ht="15" customHeight="1">
      <c r="L927" s="14"/>
      <c r="M927" s="66"/>
    </row>
    <row r="928" spans="2:77" ht="15" customHeight="1">
      <c r="L928" s="14"/>
      <c r="M928" s="66"/>
    </row>
    <row r="929" spans="12:13" ht="15" customHeight="1">
      <c r="L929" s="14"/>
      <c r="M929" s="66"/>
    </row>
    <row r="930" spans="12:13" ht="15" customHeight="1">
      <c r="L930" s="14"/>
      <c r="M930" s="66"/>
    </row>
    <row r="931" spans="12:13" ht="15" customHeight="1">
      <c r="L931" s="14"/>
      <c r="M931" s="66"/>
    </row>
    <row r="932" spans="12:13" ht="15" customHeight="1">
      <c r="L932" s="14"/>
      <c r="M932" s="66"/>
    </row>
    <row r="933" spans="12:13" ht="15" customHeight="1">
      <c r="L933" s="14"/>
      <c r="M933" s="66"/>
    </row>
    <row r="934" spans="12:13" ht="15" customHeight="1">
      <c r="L934" s="14"/>
      <c r="M934" s="66"/>
    </row>
    <row r="935" spans="12:13" ht="15" customHeight="1">
      <c r="L935" s="14"/>
      <c r="M935" s="66"/>
    </row>
    <row r="936" spans="12:13" ht="15" customHeight="1">
      <c r="L936" s="14"/>
      <c r="M936" s="66"/>
    </row>
    <row r="937" spans="12:13" ht="15" customHeight="1">
      <c r="L937" s="14"/>
      <c r="M937" s="66"/>
    </row>
    <row r="938" spans="12:13" ht="15" customHeight="1">
      <c r="L938" s="14"/>
      <c r="M938" s="66"/>
    </row>
    <row r="939" spans="12:13" ht="15" customHeight="1">
      <c r="L939" s="14"/>
      <c r="M939" s="66"/>
    </row>
    <row r="940" spans="12:13" ht="15" customHeight="1">
      <c r="L940" s="14"/>
      <c r="M940" s="66"/>
    </row>
    <row r="941" spans="12:13" ht="15" customHeight="1">
      <c r="L941" s="14"/>
      <c r="M941" s="66"/>
    </row>
    <row r="942" spans="12:13" ht="15" customHeight="1">
      <c r="L942" s="14"/>
      <c r="M942" s="66"/>
    </row>
    <row r="943" spans="12:13" ht="15" customHeight="1">
      <c r="L943" s="14"/>
      <c r="M943" s="66"/>
    </row>
    <row r="944" spans="12:13" ht="15" customHeight="1">
      <c r="L944" s="14"/>
      <c r="M944" s="66"/>
    </row>
    <row r="945" spans="12:13" ht="15" customHeight="1">
      <c r="L945" s="14"/>
      <c r="M945" s="66"/>
    </row>
    <row r="946" spans="12:13" ht="15" customHeight="1">
      <c r="L946" s="14"/>
      <c r="M946" s="66"/>
    </row>
    <row r="947" spans="12:13" ht="15" customHeight="1">
      <c r="L947" s="14"/>
      <c r="M947" s="66"/>
    </row>
    <row r="948" spans="12:13" ht="15" customHeight="1">
      <c r="L948" s="14"/>
      <c r="M948" s="66"/>
    </row>
    <row r="949" spans="12:13" ht="15" customHeight="1">
      <c r="L949" s="14"/>
      <c r="M949" s="66"/>
    </row>
    <row r="950" spans="12:13" ht="15" customHeight="1">
      <c r="L950" s="14"/>
      <c r="M950" s="66"/>
    </row>
    <row r="951" spans="12:13" ht="15" customHeight="1">
      <c r="L951" s="14"/>
      <c r="M951" s="66"/>
    </row>
    <row r="952" spans="12:13" ht="15" customHeight="1">
      <c r="L952" s="14"/>
      <c r="M952" s="66"/>
    </row>
    <row r="953" spans="12:13" ht="15" customHeight="1">
      <c r="L953" s="14"/>
      <c r="M953" s="66"/>
    </row>
    <row r="954" spans="12:13" ht="15" customHeight="1">
      <c r="L954" s="14"/>
      <c r="M954" s="66"/>
    </row>
    <row r="955" spans="12:13" ht="15" customHeight="1">
      <c r="L955" s="14"/>
      <c r="M955" s="66"/>
    </row>
    <row r="956" spans="12:13" ht="15" customHeight="1">
      <c r="L956" s="14"/>
      <c r="M956" s="66"/>
    </row>
    <row r="957" spans="12:13" ht="15" customHeight="1">
      <c r="L957" s="14"/>
      <c r="M957" s="66"/>
    </row>
    <row r="958" spans="12:13" ht="15" customHeight="1">
      <c r="L958" s="14"/>
      <c r="M958" s="66"/>
    </row>
    <row r="959" spans="12:13" ht="15" customHeight="1">
      <c r="L959" s="14"/>
      <c r="M959" s="66"/>
    </row>
    <row r="960" spans="12:13" ht="15" customHeight="1">
      <c r="L960" s="14"/>
      <c r="M960" s="66"/>
    </row>
    <row r="961" spans="12:13" ht="15" customHeight="1">
      <c r="L961" s="14"/>
      <c r="M961" s="66"/>
    </row>
    <row r="962" spans="12:13" ht="15" customHeight="1">
      <c r="L962" s="14"/>
      <c r="M962" s="66"/>
    </row>
    <row r="963" spans="12:13" ht="15" customHeight="1">
      <c r="L963" s="14"/>
      <c r="M963" s="66"/>
    </row>
    <row r="964" spans="12:13" ht="15" customHeight="1">
      <c r="L964" s="14"/>
      <c r="M964" s="66"/>
    </row>
    <row r="965" spans="12:13" ht="15" customHeight="1">
      <c r="L965" s="14"/>
      <c r="M965" s="66"/>
    </row>
    <row r="966" spans="12:13" ht="15" customHeight="1">
      <c r="L966" s="14"/>
      <c r="M966" s="66"/>
    </row>
    <row r="967" spans="12:13" ht="15" customHeight="1">
      <c r="L967" s="14"/>
      <c r="M967" s="66"/>
    </row>
    <row r="968" spans="12:13" ht="15" customHeight="1">
      <c r="L968" s="14"/>
      <c r="M968" s="66"/>
    </row>
    <row r="969" spans="12:13" ht="15" customHeight="1">
      <c r="L969" s="14"/>
      <c r="M969" s="66"/>
    </row>
    <row r="970" spans="12:13" ht="15" customHeight="1">
      <c r="L970" s="14"/>
      <c r="M970" s="66"/>
    </row>
    <row r="971" spans="12:13" ht="15" customHeight="1">
      <c r="L971" s="14"/>
      <c r="M971" s="66"/>
    </row>
    <row r="972" spans="12:13" ht="15" customHeight="1">
      <c r="L972" s="14"/>
      <c r="M972" s="66"/>
    </row>
    <row r="973" spans="12:13" ht="15" customHeight="1">
      <c r="L973" s="14"/>
      <c r="M973" s="66"/>
    </row>
    <row r="974" spans="12:13" ht="15" customHeight="1">
      <c r="L974" s="14"/>
      <c r="M974" s="66"/>
    </row>
    <row r="975" spans="12:13" ht="15" customHeight="1">
      <c r="L975" s="14"/>
      <c r="M975" s="66"/>
    </row>
    <row r="976" spans="12:13" ht="15" customHeight="1">
      <c r="L976" s="14"/>
      <c r="M976" s="66"/>
    </row>
    <row r="977" spans="12:13" ht="15" customHeight="1">
      <c r="L977" s="14"/>
      <c r="M977" s="66"/>
    </row>
    <row r="978" spans="12:13" ht="15" customHeight="1">
      <c r="L978" s="14"/>
      <c r="M978" s="66"/>
    </row>
    <row r="979" spans="12:13" ht="15" customHeight="1">
      <c r="L979" s="14"/>
      <c r="M979" s="66"/>
    </row>
    <row r="980" spans="12:13" ht="15" customHeight="1">
      <c r="L980" s="14"/>
      <c r="M980" s="66"/>
    </row>
    <row r="981" spans="12:13" ht="15" customHeight="1">
      <c r="L981" s="14"/>
      <c r="M981" s="66"/>
    </row>
    <row r="982" spans="12:13" ht="15" customHeight="1">
      <c r="L982" s="14"/>
      <c r="M982" s="66"/>
    </row>
    <row r="983" spans="12:13" ht="15" customHeight="1">
      <c r="L983" s="14"/>
      <c r="M983" s="66"/>
    </row>
    <row r="984" spans="12:13" ht="15" customHeight="1">
      <c r="L984" s="14"/>
      <c r="M984" s="66"/>
    </row>
    <row r="985" spans="12:13" ht="15" customHeight="1">
      <c r="L985" s="14"/>
      <c r="M985" s="66"/>
    </row>
    <row r="986" spans="12:13" ht="15" customHeight="1">
      <c r="L986" s="14"/>
      <c r="M986" s="66"/>
    </row>
    <row r="987" spans="12:13" ht="15" customHeight="1">
      <c r="L987" s="14"/>
      <c r="M987" s="66"/>
    </row>
    <row r="988" spans="12:13" ht="15" customHeight="1">
      <c r="L988" s="14"/>
      <c r="M988" s="66"/>
    </row>
    <row r="989" spans="12:13" ht="15" customHeight="1">
      <c r="L989" s="14"/>
      <c r="M989" s="66"/>
    </row>
    <row r="990" spans="12:13" ht="15" customHeight="1">
      <c r="L990" s="14"/>
      <c r="M990" s="66"/>
    </row>
    <row r="991" spans="12:13" ht="15" customHeight="1">
      <c r="L991" s="14"/>
      <c r="M991" s="66"/>
    </row>
    <row r="992" spans="12:13" ht="15" customHeight="1">
      <c r="L992" s="14"/>
      <c r="M992" s="66"/>
    </row>
    <row r="993" spans="12:13" ht="15" customHeight="1">
      <c r="L993" s="14"/>
      <c r="M993" s="66"/>
    </row>
    <row r="994" spans="12:13" ht="15" customHeight="1">
      <c r="L994" s="14"/>
      <c r="M994" s="66"/>
    </row>
    <row r="995" spans="12:13" ht="15" customHeight="1">
      <c r="L995" s="14"/>
      <c r="M995" s="66"/>
    </row>
    <row r="996" spans="12:13" ht="15" customHeight="1">
      <c r="L996" s="14"/>
      <c r="M996" s="66"/>
    </row>
    <row r="997" spans="12:13" ht="15" customHeight="1">
      <c r="L997" s="14"/>
      <c r="M997" s="66"/>
    </row>
    <row r="998" spans="12:13" ht="15" customHeight="1">
      <c r="L998" s="14"/>
      <c r="M998" s="66"/>
    </row>
    <row r="999" spans="12:13" ht="15" customHeight="1">
      <c r="L999" s="14"/>
      <c r="M999" s="66"/>
    </row>
    <row r="1000" spans="12:13" ht="15" customHeight="1">
      <c r="L1000" s="14"/>
      <c r="M1000" s="66"/>
    </row>
    <row r="1001" spans="12:13" ht="15" customHeight="1">
      <c r="L1001" s="14"/>
      <c r="M1001" s="66"/>
    </row>
    <row r="1002" spans="12:13" ht="15" customHeight="1">
      <c r="L1002" s="14"/>
      <c r="M1002" s="66"/>
    </row>
    <row r="1003" spans="12:13" ht="15" customHeight="1">
      <c r="L1003" s="14"/>
      <c r="M1003" s="66"/>
    </row>
    <row r="1004" spans="12:13" ht="15" customHeight="1">
      <c r="L1004" s="14"/>
      <c r="M1004" s="66"/>
    </row>
    <row r="1005" spans="12:13" ht="15" customHeight="1">
      <c r="L1005" s="14"/>
      <c r="M1005" s="66"/>
    </row>
    <row r="1006" spans="12:13" ht="15" customHeight="1">
      <c r="L1006" s="14"/>
      <c r="M1006" s="66"/>
    </row>
    <row r="1007" spans="12:13" ht="15" customHeight="1">
      <c r="L1007" s="14"/>
      <c r="M1007" s="66"/>
    </row>
    <row r="1008" spans="12:13" ht="15" customHeight="1">
      <c r="L1008" s="14"/>
      <c r="M1008" s="66"/>
    </row>
    <row r="1009" spans="12:13" ht="15" customHeight="1">
      <c r="L1009" s="14"/>
      <c r="M1009" s="66"/>
    </row>
    <row r="1010" spans="12:13" ht="15" customHeight="1">
      <c r="L1010" s="14"/>
      <c r="M1010" s="66"/>
    </row>
    <row r="1011" spans="12:13" ht="15" customHeight="1">
      <c r="L1011" s="14"/>
      <c r="M1011" s="66"/>
    </row>
    <row r="1012" spans="12:13" ht="15" customHeight="1">
      <c r="L1012" s="14"/>
      <c r="M1012" s="66"/>
    </row>
    <row r="1013" spans="12:13" ht="15" customHeight="1">
      <c r="L1013" s="14"/>
      <c r="M1013" s="66"/>
    </row>
    <row r="1014" spans="12:13" ht="15" customHeight="1">
      <c r="L1014" s="14"/>
      <c r="M1014" s="66"/>
    </row>
    <row r="1015" spans="12:13" ht="15" customHeight="1">
      <c r="L1015" s="14"/>
      <c r="M1015" s="66"/>
    </row>
    <row r="1016" spans="12:13" ht="15" customHeight="1">
      <c r="L1016" s="14"/>
      <c r="M1016" s="66"/>
    </row>
    <row r="1017" spans="12:13" ht="15" customHeight="1">
      <c r="L1017" s="14"/>
      <c r="M1017" s="66"/>
    </row>
    <row r="1018" spans="12:13" ht="15" customHeight="1">
      <c r="L1018" s="14"/>
      <c r="M1018" s="66"/>
    </row>
    <row r="1019" spans="12:13" ht="15" customHeight="1">
      <c r="L1019" s="14"/>
      <c r="M1019" s="66"/>
    </row>
    <row r="1020" spans="12:13" ht="15" customHeight="1">
      <c r="L1020" s="14"/>
      <c r="M1020" s="66"/>
    </row>
    <row r="1021" spans="12:13" ht="15" customHeight="1">
      <c r="L1021" s="14"/>
      <c r="M1021" s="66"/>
    </row>
    <row r="1022" spans="12:13" ht="15" customHeight="1">
      <c r="L1022" s="14"/>
      <c r="M1022" s="66"/>
    </row>
    <row r="1023" spans="12:13" ht="15" customHeight="1">
      <c r="L1023" s="14"/>
      <c r="M1023" s="66"/>
    </row>
    <row r="1024" spans="12:13" ht="15" customHeight="1">
      <c r="L1024" s="14"/>
      <c r="M1024" s="66"/>
    </row>
    <row r="1025" spans="12:13" ht="15" customHeight="1">
      <c r="L1025" s="14"/>
      <c r="M1025" s="66"/>
    </row>
    <row r="1026" spans="12:13" ht="15" customHeight="1">
      <c r="L1026" s="14"/>
      <c r="M1026" s="66"/>
    </row>
    <row r="1027" spans="12:13" ht="15" customHeight="1">
      <c r="L1027" s="14"/>
      <c r="M1027" s="66"/>
    </row>
    <row r="1028" spans="12:13" ht="15" customHeight="1">
      <c r="L1028" s="14"/>
      <c r="M1028" s="66"/>
    </row>
    <row r="1029" spans="12:13" ht="15" customHeight="1">
      <c r="L1029" s="14"/>
      <c r="M1029" s="66"/>
    </row>
    <row r="1030" spans="12:13" ht="15" customHeight="1">
      <c r="L1030" s="14"/>
      <c r="M1030" s="66"/>
    </row>
    <row r="1031" spans="12:13" ht="15" customHeight="1">
      <c r="L1031" s="14"/>
      <c r="M1031" s="66"/>
    </row>
    <row r="1032" spans="12:13" ht="15" customHeight="1">
      <c r="L1032" s="14"/>
      <c r="M1032" s="66"/>
    </row>
    <row r="1033" spans="12:13" ht="15" customHeight="1">
      <c r="L1033" s="14"/>
      <c r="M1033" s="66"/>
    </row>
    <row r="1034" spans="12:13" ht="15" customHeight="1">
      <c r="L1034" s="14"/>
      <c r="M1034" s="66"/>
    </row>
    <row r="1035" spans="12:13" ht="15" customHeight="1">
      <c r="L1035" s="14"/>
      <c r="M1035" s="66"/>
    </row>
    <row r="1036" spans="12:13" ht="15" customHeight="1">
      <c r="L1036" s="14"/>
      <c r="M1036" s="66"/>
    </row>
    <row r="1037" spans="12:13" ht="15" customHeight="1">
      <c r="L1037" s="14"/>
      <c r="M1037" s="66"/>
    </row>
    <row r="1038" spans="12:13" ht="15" customHeight="1">
      <c r="L1038" s="14"/>
      <c r="M1038" s="66"/>
    </row>
    <row r="1039" spans="12:13" ht="15" customHeight="1">
      <c r="L1039" s="14"/>
      <c r="M1039" s="66"/>
    </row>
    <row r="1040" spans="12:13" ht="15" customHeight="1">
      <c r="L1040" s="14"/>
      <c r="M1040" s="66"/>
    </row>
    <row r="1041" spans="12:13" ht="15" customHeight="1">
      <c r="L1041" s="14"/>
      <c r="M1041" s="66"/>
    </row>
    <row r="1042" spans="12:13" ht="15" customHeight="1">
      <c r="L1042" s="14"/>
      <c r="M1042" s="66"/>
    </row>
    <row r="1043" spans="12:13" ht="15" customHeight="1">
      <c r="L1043" s="14"/>
      <c r="M1043" s="66"/>
    </row>
    <row r="1044" spans="12:13" ht="15" customHeight="1">
      <c r="L1044" s="14"/>
      <c r="M1044" s="66"/>
    </row>
    <row r="1045" spans="12:13" ht="15" customHeight="1">
      <c r="L1045" s="14"/>
      <c r="M1045" s="66"/>
    </row>
    <row r="1046" spans="12:13" ht="15" customHeight="1">
      <c r="L1046" s="14"/>
      <c r="M1046" s="66"/>
    </row>
    <row r="1047" spans="12:13" ht="15" customHeight="1">
      <c r="L1047" s="14"/>
      <c r="M1047" s="66"/>
    </row>
    <row r="1048" spans="12:13" ht="15" customHeight="1">
      <c r="L1048" s="14"/>
      <c r="M1048" s="66"/>
    </row>
    <row r="1049" spans="12:13" ht="15" customHeight="1">
      <c r="L1049" s="14"/>
      <c r="M1049" s="66"/>
    </row>
    <row r="1050" spans="12:13" ht="15" customHeight="1">
      <c r="L1050" s="14"/>
      <c r="M1050" s="66"/>
    </row>
    <row r="1051" spans="12:13" ht="15" customHeight="1">
      <c r="L1051" s="14"/>
      <c r="M1051" s="66"/>
    </row>
    <row r="1052" spans="12:13" ht="15" customHeight="1">
      <c r="L1052" s="14"/>
      <c r="M1052" s="66"/>
    </row>
    <row r="1053" spans="12:13" ht="15" customHeight="1">
      <c r="L1053" s="14"/>
      <c r="M1053" s="66"/>
    </row>
    <row r="1054" spans="12:13" ht="15" customHeight="1">
      <c r="L1054" s="14"/>
      <c r="M1054" s="66"/>
    </row>
    <row r="1055" spans="12:13" ht="15" customHeight="1">
      <c r="L1055" s="14"/>
      <c r="M1055" s="66"/>
    </row>
    <row r="1056" spans="12:13" ht="15" customHeight="1">
      <c r="L1056" s="14"/>
      <c r="M1056" s="66"/>
    </row>
    <row r="1057" spans="12:13" ht="15" customHeight="1">
      <c r="L1057" s="14"/>
      <c r="M1057" s="66"/>
    </row>
    <row r="1058" spans="12:13" ht="15" customHeight="1">
      <c r="L1058" s="14"/>
      <c r="M1058" s="66"/>
    </row>
    <row r="1059" spans="12:13" ht="15" customHeight="1">
      <c r="L1059" s="14"/>
      <c r="M1059" s="66"/>
    </row>
    <row r="1060" spans="12:13" ht="15" customHeight="1">
      <c r="L1060" s="14"/>
      <c r="M1060" s="66"/>
    </row>
    <row r="1061" spans="12:13" ht="15" customHeight="1">
      <c r="L1061" s="14"/>
      <c r="M1061" s="66"/>
    </row>
    <row r="1062" spans="12:13" ht="15" customHeight="1">
      <c r="L1062" s="14"/>
      <c r="M1062" s="66"/>
    </row>
    <row r="1063" spans="12:13" ht="15" customHeight="1">
      <c r="L1063" s="14"/>
      <c r="M1063" s="66"/>
    </row>
    <row r="1064" spans="12:13" ht="15" customHeight="1">
      <c r="L1064" s="14"/>
      <c r="M1064" s="66"/>
    </row>
    <row r="1065" spans="12:13" ht="15" customHeight="1">
      <c r="L1065" s="14"/>
      <c r="M1065" s="66"/>
    </row>
    <row r="1066" spans="12:13" ht="15" customHeight="1">
      <c r="L1066" s="14"/>
      <c r="M1066" s="66"/>
    </row>
    <row r="1067" spans="12:13" ht="15" customHeight="1">
      <c r="L1067" s="14"/>
      <c r="M1067" s="66"/>
    </row>
    <row r="1068" spans="12:13" ht="15" customHeight="1">
      <c r="L1068" s="14"/>
      <c r="M1068" s="66"/>
    </row>
    <row r="1069" spans="12:13" ht="15" customHeight="1">
      <c r="L1069" s="14"/>
      <c r="M1069" s="66"/>
    </row>
    <row r="1070" spans="12:13" ht="15" customHeight="1">
      <c r="L1070" s="14"/>
      <c r="M1070" s="66"/>
    </row>
    <row r="1071" spans="12:13" ht="15" customHeight="1">
      <c r="L1071" s="14"/>
      <c r="M1071" s="66"/>
    </row>
    <row r="1072" spans="12:13" ht="15" customHeight="1">
      <c r="L1072" s="14"/>
      <c r="M1072" s="66"/>
    </row>
    <row r="1073" spans="12:13" ht="15" customHeight="1">
      <c r="L1073" s="14"/>
      <c r="M1073" s="66"/>
    </row>
    <row r="1074" spans="12:13" ht="15" customHeight="1">
      <c r="L1074" s="14"/>
      <c r="M1074" s="66"/>
    </row>
    <row r="1075" spans="12:13" ht="15" customHeight="1">
      <c r="L1075" s="14"/>
      <c r="M1075" s="66"/>
    </row>
    <row r="1076" spans="12:13" ht="15" customHeight="1">
      <c r="L1076" s="14"/>
      <c r="M1076" s="66"/>
    </row>
    <row r="1077" spans="12:13" ht="15" customHeight="1">
      <c r="L1077" s="14"/>
      <c r="M1077" s="66"/>
    </row>
    <row r="1078" spans="12:13" ht="15" customHeight="1">
      <c r="L1078" s="14"/>
      <c r="M1078" s="66"/>
    </row>
    <row r="1079" spans="12:13" ht="15" customHeight="1">
      <c r="L1079" s="14"/>
      <c r="M1079" s="66"/>
    </row>
    <row r="1080" spans="12:13" ht="15" customHeight="1">
      <c r="L1080" s="14"/>
      <c r="M1080" s="66"/>
    </row>
    <row r="1081" spans="12:13" ht="15" customHeight="1">
      <c r="L1081" s="14"/>
      <c r="M1081" s="66"/>
    </row>
    <row r="1082" spans="12:13" ht="15" customHeight="1">
      <c r="L1082" s="14"/>
      <c r="M1082" s="66"/>
    </row>
    <row r="1083" spans="12:13" ht="15" customHeight="1">
      <c r="L1083" s="14"/>
      <c r="M1083" s="66"/>
    </row>
    <row r="1084" spans="12:13" ht="15" customHeight="1">
      <c r="L1084" s="14"/>
      <c r="M1084" s="66"/>
    </row>
    <row r="1085" spans="12:13" ht="15" customHeight="1">
      <c r="L1085" s="14"/>
      <c r="M1085" s="66"/>
    </row>
    <row r="1086" spans="12:13" ht="15" customHeight="1">
      <c r="L1086" s="14"/>
      <c r="M1086" s="66"/>
    </row>
    <row r="1087" spans="12:13" ht="15" customHeight="1">
      <c r="L1087" s="14"/>
      <c r="M1087" s="66"/>
    </row>
    <row r="1088" spans="12:13" ht="15" customHeight="1">
      <c r="L1088" s="14"/>
      <c r="M1088" s="66"/>
    </row>
    <row r="1089" spans="12:13" ht="15" customHeight="1">
      <c r="L1089" s="14"/>
      <c r="M1089" s="66"/>
    </row>
    <row r="1090" spans="12:13" ht="15" customHeight="1">
      <c r="L1090" s="14"/>
      <c r="M1090" s="66"/>
    </row>
    <row r="1091" spans="12:13" ht="15" customHeight="1">
      <c r="L1091" s="14"/>
      <c r="M1091" s="66"/>
    </row>
    <row r="1092" spans="12:13" ht="15" customHeight="1">
      <c r="L1092" s="14"/>
      <c r="M1092" s="66"/>
    </row>
    <row r="1093" spans="12:13" ht="15" customHeight="1">
      <c r="L1093" s="14"/>
      <c r="M1093" s="66"/>
    </row>
    <row r="1094" spans="12:13" ht="15" customHeight="1">
      <c r="L1094" s="14"/>
      <c r="M1094" s="66"/>
    </row>
    <row r="1095" spans="12:13" ht="15" customHeight="1">
      <c r="L1095" s="14"/>
      <c r="M1095" s="66"/>
    </row>
    <row r="1096" spans="12:13" ht="15" customHeight="1">
      <c r="L1096" s="14"/>
      <c r="M1096" s="66"/>
    </row>
    <row r="1097" spans="12:13" ht="15" customHeight="1">
      <c r="L1097" s="14"/>
      <c r="M1097" s="66"/>
    </row>
    <row r="1098" spans="12:13" ht="15" customHeight="1">
      <c r="L1098" s="14"/>
      <c r="M1098" s="66"/>
    </row>
    <row r="1099" spans="12:13" ht="15" customHeight="1">
      <c r="L1099" s="14"/>
      <c r="M1099" s="66"/>
    </row>
    <row r="1100" spans="12:13" ht="15" customHeight="1">
      <c r="L1100" s="14"/>
      <c r="M1100" s="66"/>
    </row>
    <row r="1101" spans="12:13" ht="15" customHeight="1">
      <c r="L1101" s="14"/>
      <c r="M1101" s="66"/>
    </row>
    <row r="1102" spans="12:13" ht="15" customHeight="1">
      <c r="L1102" s="14"/>
      <c r="M1102" s="66"/>
    </row>
    <row r="1103" spans="12:13" ht="15" customHeight="1">
      <c r="L1103" s="14"/>
      <c r="M1103" s="66"/>
    </row>
    <row r="1104" spans="12:13" ht="15" customHeight="1">
      <c r="L1104" s="14"/>
      <c r="M1104" s="66"/>
    </row>
    <row r="1105" spans="12:13" ht="15" customHeight="1">
      <c r="L1105" s="14"/>
      <c r="M1105" s="66"/>
    </row>
    <row r="1106" spans="12:13" ht="15" customHeight="1">
      <c r="L1106" s="14"/>
      <c r="M1106" s="66"/>
    </row>
    <row r="1107" spans="12:13" ht="15" customHeight="1">
      <c r="L1107" s="14"/>
      <c r="M1107" s="66"/>
    </row>
    <row r="1108" spans="12:13" ht="15" customHeight="1">
      <c r="L1108" s="14"/>
      <c r="M1108" s="66"/>
    </row>
    <row r="1109" spans="12:13" ht="15" customHeight="1">
      <c r="L1109" s="14"/>
      <c r="M1109" s="66"/>
    </row>
    <row r="1110" spans="12:13" ht="15" customHeight="1">
      <c r="L1110" s="14"/>
      <c r="M1110" s="66"/>
    </row>
    <row r="1111" spans="12:13" ht="15" customHeight="1">
      <c r="L1111" s="14"/>
      <c r="M1111" s="66"/>
    </row>
    <row r="1112" spans="12:13" ht="15" customHeight="1">
      <c r="L1112" s="14"/>
      <c r="M1112" s="66"/>
    </row>
    <row r="1113" spans="12:13" ht="15" customHeight="1">
      <c r="L1113" s="14"/>
      <c r="M1113" s="66"/>
    </row>
    <row r="1114" spans="12:13" ht="15" customHeight="1">
      <c r="L1114" s="14"/>
      <c r="M1114" s="66"/>
    </row>
    <row r="1115" spans="12:13" ht="15" customHeight="1">
      <c r="L1115" s="14"/>
      <c r="M1115" s="66"/>
    </row>
    <row r="1116" spans="12:13" ht="15" customHeight="1">
      <c r="L1116" s="14"/>
      <c r="M1116" s="66"/>
    </row>
    <row r="1117" spans="12:13" ht="15" customHeight="1">
      <c r="L1117" s="14"/>
      <c r="M1117" s="66"/>
    </row>
    <row r="1118" spans="12:13" ht="15" customHeight="1">
      <c r="L1118" s="14"/>
      <c r="M1118" s="66"/>
    </row>
    <row r="1119" spans="12:13" ht="15" customHeight="1">
      <c r="L1119" s="14"/>
      <c r="M1119" s="66"/>
    </row>
    <row r="1120" spans="12:13" ht="15" customHeight="1">
      <c r="L1120" s="14"/>
      <c r="M1120" s="66"/>
    </row>
    <row r="1121" spans="12:13" ht="15" customHeight="1">
      <c r="L1121" s="14"/>
      <c r="M1121" s="66"/>
    </row>
    <row r="1122" spans="12:13" ht="15" customHeight="1">
      <c r="L1122" s="14"/>
      <c r="M1122" s="66"/>
    </row>
    <row r="1123" spans="12:13" ht="15" customHeight="1">
      <c r="L1123" s="14"/>
      <c r="M1123" s="66"/>
    </row>
    <row r="1124" spans="12:13" ht="15" customHeight="1">
      <c r="L1124" s="14"/>
      <c r="M1124" s="66"/>
    </row>
    <row r="1125" spans="12:13" ht="15" customHeight="1">
      <c r="L1125" s="14"/>
      <c r="M1125" s="66"/>
    </row>
    <row r="1126" spans="12:13" ht="15" customHeight="1">
      <c r="L1126" s="14"/>
      <c r="M1126" s="66"/>
    </row>
    <row r="1127" spans="12:13" ht="15" customHeight="1">
      <c r="L1127" s="14"/>
      <c r="M1127" s="66"/>
    </row>
    <row r="1128" spans="12:13" ht="15" customHeight="1">
      <c r="L1128" s="14"/>
      <c r="M1128" s="66"/>
    </row>
    <row r="1129" spans="12:13" ht="15" customHeight="1">
      <c r="L1129" s="14"/>
      <c r="M1129" s="66"/>
    </row>
    <row r="1130" spans="12:13" ht="15" customHeight="1">
      <c r="L1130" s="14"/>
      <c r="M1130" s="66"/>
    </row>
    <row r="1131" spans="12:13" ht="15" customHeight="1">
      <c r="L1131" s="14"/>
      <c r="M1131" s="66"/>
    </row>
    <row r="1132" spans="12:13" ht="15" customHeight="1">
      <c r="L1132" s="14"/>
      <c r="M1132" s="66"/>
    </row>
    <row r="1133" spans="12:13" ht="15" customHeight="1">
      <c r="L1133" s="14"/>
      <c r="M1133" s="66"/>
    </row>
    <row r="1134" spans="12:13" ht="15" customHeight="1">
      <c r="L1134" s="14"/>
      <c r="M1134" s="66"/>
    </row>
    <row r="1135" spans="12:13" ht="15" customHeight="1">
      <c r="L1135" s="14"/>
      <c r="M1135" s="66"/>
    </row>
    <row r="1136" spans="12:13" ht="15" customHeight="1">
      <c r="L1136" s="14"/>
      <c r="M1136" s="66"/>
    </row>
    <row r="1137" spans="12:13" ht="15" customHeight="1">
      <c r="L1137" s="14"/>
      <c r="M1137" s="66"/>
    </row>
    <row r="1138" spans="12:13" ht="15" customHeight="1">
      <c r="L1138" s="14"/>
      <c r="M1138" s="66"/>
    </row>
    <row r="1139" spans="12:13" ht="15" customHeight="1">
      <c r="L1139" s="14"/>
      <c r="M1139" s="66"/>
    </row>
    <row r="1140" spans="12:13" ht="15" customHeight="1">
      <c r="L1140" s="14"/>
      <c r="M1140" s="66"/>
    </row>
    <row r="1141" spans="12:13" ht="15" customHeight="1">
      <c r="L1141" s="14"/>
      <c r="M1141" s="66"/>
    </row>
    <row r="1142" spans="12:13" ht="15" customHeight="1">
      <c r="L1142" s="14"/>
      <c r="M1142" s="66"/>
    </row>
    <row r="1143" spans="12:13" ht="15" customHeight="1">
      <c r="L1143" s="14"/>
      <c r="M1143" s="66"/>
    </row>
    <row r="1144" spans="12:13" ht="15" customHeight="1">
      <c r="L1144" s="14"/>
      <c r="M1144" s="66"/>
    </row>
    <row r="1145" spans="12:13" ht="15" customHeight="1">
      <c r="L1145" s="14"/>
      <c r="M1145" s="66"/>
    </row>
    <row r="1146" spans="12:13" ht="15" customHeight="1">
      <c r="L1146" s="14"/>
      <c r="M1146" s="66"/>
    </row>
    <row r="1147" spans="12:13" ht="15" customHeight="1">
      <c r="L1147" s="14"/>
      <c r="M1147" s="66"/>
    </row>
    <row r="1148" spans="12:13" ht="15" customHeight="1">
      <c r="L1148" s="14"/>
      <c r="M1148" s="66"/>
    </row>
    <row r="1149" spans="12:13" ht="15" customHeight="1">
      <c r="L1149" s="14"/>
      <c r="M1149" s="66"/>
    </row>
    <row r="1150" spans="12:13" ht="15" customHeight="1">
      <c r="L1150" s="14"/>
      <c r="M1150" s="66"/>
    </row>
    <row r="1151" spans="12:13" ht="15" customHeight="1">
      <c r="L1151" s="14"/>
      <c r="M1151" s="66"/>
    </row>
    <row r="1152" spans="12:13" ht="15" customHeight="1">
      <c r="L1152" s="14"/>
      <c r="M1152" s="66"/>
    </row>
    <row r="1153" spans="12:13" ht="15" customHeight="1">
      <c r="L1153" s="14"/>
      <c r="M1153" s="66"/>
    </row>
    <row r="1154" spans="12:13" ht="15" customHeight="1">
      <c r="L1154" s="14"/>
      <c r="M1154" s="66"/>
    </row>
    <row r="1155" spans="12:13" ht="15" customHeight="1">
      <c r="L1155" s="14"/>
      <c r="M1155" s="66"/>
    </row>
    <row r="1156" spans="12:13" ht="15" customHeight="1">
      <c r="L1156" s="14"/>
      <c r="M1156" s="66"/>
    </row>
    <row r="1157" spans="12:13" ht="15" customHeight="1">
      <c r="L1157" s="14"/>
      <c r="M1157" s="66"/>
    </row>
    <row r="1158" spans="12:13" ht="15" customHeight="1">
      <c r="L1158" s="14"/>
      <c r="M1158" s="66"/>
    </row>
    <row r="1159" spans="12:13" ht="15" customHeight="1">
      <c r="L1159" s="14"/>
      <c r="M1159" s="66"/>
    </row>
    <row r="1160" spans="12:13" ht="15" customHeight="1">
      <c r="L1160" s="14"/>
      <c r="M1160" s="66"/>
    </row>
    <row r="1161" spans="12:13" ht="15" customHeight="1">
      <c r="L1161" s="14"/>
      <c r="M1161" s="66"/>
    </row>
    <row r="1162" spans="12:13" ht="15" customHeight="1">
      <c r="L1162" s="14"/>
      <c r="M1162" s="66"/>
    </row>
    <row r="1163" spans="12:13" ht="15" customHeight="1">
      <c r="L1163" s="14"/>
      <c r="M1163" s="66"/>
    </row>
    <row r="1164" spans="12:13" ht="15" customHeight="1">
      <c r="L1164" s="14"/>
      <c r="M1164" s="66"/>
    </row>
    <row r="1165" spans="12:13" ht="15" customHeight="1">
      <c r="L1165" s="14"/>
      <c r="M1165" s="66"/>
    </row>
    <row r="1166" spans="12:13" ht="15" customHeight="1">
      <c r="L1166" s="14"/>
      <c r="M1166" s="66"/>
    </row>
    <row r="1167" spans="12:13" ht="15" customHeight="1">
      <c r="L1167" s="14"/>
      <c r="M1167" s="66"/>
    </row>
    <row r="1168" spans="12:13" ht="15" customHeight="1">
      <c r="L1168" s="14"/>
      <c r="M1168" s="66"/>
    </row>
    <row r="1169" spans="12:13" ht="15" customHeight="1">
      <c r="L1169" s="14"/>
      <c r="M1169" s="66"/>
    </row>
    <row r="1170" spans="12:13" ht="15" customHeight="1">
      <c r="L1170" s="14"/>
      <c r="M1170" s="66"/>
    </row>
    <row r="1171" spans="12:13" ht="15" customHeight="1">
      <c r="L1171" s="14"/>
      <c r="M1171" s="66"/>
    </row>
    <row r="1172" spans="12:13" ht="15" customHeight="1">
      <c r="L1172" s="14"/>
      <c r="M1172" s="66"/>
    </row>
    <row r="1173" spans="12:13" ht="15" customHeight="1">
      <c r="L1173" s="14"/>
      <c r="M1173" s="66"/>
    </row>
    <row r="1174" spans="12:13" ht="15" customHeight="1">
      <c r="L1174" s="14"/>
      <c r="M1174" s="66"/>
    </row>
    <row r="1175" spans="12:13" ht="15" customHeight="1">
      <c r="L1175" s="14"/>
      <c r="M1175" s="66"/>
    </row>
    <row r="1176" spans="12:13" ht="15" customHeight="1">
      <c r="L1176" s="14"/>
      <c r="M1176" s="66"/>
    </row>
    <row r="1177" spans="12:13" ht="15" customHeight="1">
      <c r="L1177" s="14"/>
      <c r="M1177" s="66"/>
    </row>
    <row r="1178" spans="12:13" ht="15" customHeight="1">
      <c r="L1178" s="14"/>
      <c r="M1178" s="66"/>
    </row>
    <row r="1179" spans="12:13" ht="15" customHeight="1">
      <c r="L1179" s="14"/>
      <c r="M1179" s="66"/>
    </row>
    <row r="1180" spans="12:13" ht="15" customHeight="1">
      <c r="L1180" s="14"/>
      <c r="M1180" s="66"/>
    </row>
    <row r="1181" spans="12:13" ht="15" customHeight="1">
      <c r="L1181" s="14"/>
      <c r="M1181" s="66"/>
    </row>
    <row r="1182" spans="12:13" ht="15" customHeight="1">
      <c r="L1182" s="14"/>
      <c r="M1182" s="66"/>
    </row>
    <row r="1183" spans="12:13" ht="15" customHeight="1">
      <c r="L1183" s="14"/>
      <c r="M1183" s="66"/>
    </row>
    <row r="1184" spans="12:13" ht="15" customHeight="1">
      <c r="L1184" s="14"/>
      <c r="M1184" s="66"/>
    </row>
    <row r="1185" spans="12:13" ht="15" customHeight="1">
      <c r="L1185" s="14"/>
      <c r="M1185" s="66"/>
    </row>
    <row r="1186" spans="12:13" ht="15" customHeight="1">
      <c r="L1186" s="14"/>
      <c r="M1186" s="66"/>
    </row>
    <row r="1187" spans="12:13" ht="15" customHeight="1">
      <c r="L1187" s="14"/>
      <c r="M1187" s="66"/>
    </row>
    <row r="1188" spans="12:13" ht="15" customHeight="1">
      <c r="L1188" s="14"/>
      <c r="M1188" s="66"/>
    </row>
    <row r="1189" spans="12:13" ht="15" customHeight="1">
      <c r="L1189" s="14"/>
      <c r="M1189" s="66"/>
    </row>
    <row r="1190" spans="12:13" ht="15" customHeight="1">
      <c r="L1190" s="14"/>
      <c r="M1190" s="66"/>
    </row>
    <row r="1191" spans="12:13" ht="15" customHeight="1">
      <c r="L1191" s="14"/>
      <c r="M1191" s="66"/>
    </row>
    <row r="1192" spans="12:13" ht="15" customHeight="1">
      <c r="L1192" s="14"/>
      <c r="M1192" s="66"/>
    </row>
    <row r="1193" spans="12:13" ht="15" customHeight="1">
      <c r="L1193" s="14"/>
      <c r="M1193" s="66"/>
    </row>
    <row r="1194" spans="12:13" ht="15" customHeight="1">
      <c r="L1194" s="14"/>
      <c r="M1194" s="66"/>
    </row>
    <row r="1195" spans="12:13" ht="15" customHeight="1">
      <c r="L1195" s="14"/>
      <c r="M1195" s="66"/>
    </row>
    <row r="1196" spans="12:13" ht="15" customHeight="1">
      <c r="L1196" s="14"/>
      <c r="M1196" s="66"/>
    </row>
    <row r="1197" spans="12:13" ht="15" customHeight="1">
      <c r="L1197" s="14"/>
      <c r="M1197" s="66"/>
    </row>
    <row r="1198" spans="12:13" ht="15" customHeight="1">
      <c r="L1198" s="14"/>
      <c r="M1198" s="66"/>
    </row>
    <row r="1199" spans="12:13" ht="15" customHeight="1">
      <c r="L1199" s="14"/>
      <c r="M1199" s="66"/>
    </row>
    <row r="1200" spans="12:13" ht="15" customHeight="1">
      <c r="L1200" s="14"/>
      <c r="M1200" s="66"/>
    </row>
    <row r="1201" spans="12:13" ht="15" customHeight="1">
      <c r="L1201" s="14"/>
      <c r="M1201" s="66"/>
    </row>
    <row r="1202" spans="12:13" ht="15" customHeight="1">
      <c r="L1202" s="14"/>
      <c r="M1202" s="66"/>
    </row>
    <row r="1203" spans="12:13" ht="15" customHeight="1">
      <c r="L1203" s="14"/>
      <c r="M1203" s="66"/>
    </row>
    <row r="1204" spans="12:13" ht="15" customHeight="1">
      <c r="L1204" s="14"/>
      <c r="M1204" s="66"/>
    </row>
    <row r="1205" spans="12:13" ht="15" customHeight="1">
      <c r="L1205" s="14"/>
      <c r="M1205" s="66"/>
    </row>
    <row r="1206" spans="12:13" ht="15" customHeight="1">
      <c r="L1206" s="14"/>
      <c r="M1206" s="66"/>
    </row>
    <row r="1207" spans="12:13" ht="15" customHeight="1">
      <c r="L1207" s="14"/>
      <c r="M1207" s="66"/>
    </row>
    <row r="1208" spans="12:13" ht="15" customHeight="1">
      <c r="L1208" s="14"/>
      <c r="M1208" s="66"/>
    </row>
    <row r="1209" spans="12:13" ht="15" customHeight="1">
      <c r="L1209" s="14"/>
      <c r="M1209" s="66"/>
    </row>
    <row r="1210" spans="12:13" ht="15" customHeight="1">
      <c r="L1210" s="14"/>
      <c r="M1210" s="66"/>
    </row>
    <row r="1211" spans="12:13" ht="15" customHeight="1">
      <c r="L1211" s="14"/>
      <c r="M1211" s="66"/>
    </row>
    <row r="1212" spans="12:13" ht="15" customHeight="1">
      <c r="L1212" s="14"/>
      <c r="M1212" s="66"/>
    </row>
    <row r="1213" spans="12:13" ht="15" customHeight="1">
      <c r="L1213" s="14"/>
      <c r="M1213" s="66"/>
    </row>
    <row r="1214" spans="12:13" ht="15" customHeight="1">
      <c r="L1214" s="14"/>
      <c r="M1214" s="66"/>
    </row>
    <row r="1215" spans="12:13" ht="15" customHeight="1">
      <c r="L1215" s="14"/>
      <c r="M1215" s="66"/>
    </row>
    <row r="1216" spans="12:13" ht="15" customHeight="1">
      <c r="L1216" s="14"/>
      <c r="M1216" s="66"/>
    </row>
    <row r="1217" spans="12:13" ht="15" customHeight="1">
      <c r="L1217" s="14"/>
      <c r="M1217" s="66"/>
    </row>
    <row r="1218" spans="12:13" ht="15" customHeight="1">
      <c r="L1218" s="14"/>
      <c r="M1218" s="66"/>
    </row>
    <row r="1219" spans="12:13" ht="15" customHeight="1">
      <c r="L1219" s="14"/>
      <c r="M1219" s="66"/>
    </row>
    <row r="1220" spans="12:13" ht="15" customHeight="1">
      <c r="L1220" s="14"/>
      <c r="M1220" s="66"/>
    </row>
    <row r="1221" spans="12:13" ht="15" customHeight="1">
      <c r="L1221" s="14"/>
      <c r="M1221" s="66"/>
    </row>
    <row r="1222" spans="12:13" ht="15" customHeight="1">
      <c r="L1222" s="14"/>
      <c r="M1222" s="66"/>
    </row>
    <row r="1223" spans="12:13" ht="15" customHeight="1">
      <c r="L1223" s="14"/>
      <c r="M1223" s="66"/>
    </row>
    <row r="1224" spans="12:13" ht="15" customHeight="1">
      <c r="L1224" s="14"/>
      <c r="M1224" s="66"/>
    </row>
    <row r="1225" spans="12:13" ht="15" customHeight="1">
      <c r="L1225" s="14"/>
      <c r="M1225" s="66"/>
    </row>
    <row r="1226" spans="12:13" ht="15" customHeight="1">
      <c r="L1226" s="14"/>
      <c r="M1226" s="66"/>
    </row>
    <row r="1227" spans="12:13" ht="15" customHeight="1">
      <c r="L1227" s="14"/>
      <c r="M1227" s="66"/>
    </row>
    <row r="1228" spans="12:13" ht="15" customHeight="1">
      <c r="L1228" s="14"/>
      <c r="M1228" s="66"/>
    </row>
    <row r="1229" spans="12:13" ht="15" customHeight="1">
      <c r="L1229" s="14"/>
      <c r="M1229" s="66"/>
    </row>
    <row r="1230" spans="12:13" ht="15" customHeight="1">
      <c r="L1230" s="14"/>
      <c r="M1230" s="66"/>
    </row>
    <row r="1231" spans="12:13" ht="15" customHeight="1">
      <c r="L1231" s="14"/>
      <c r="M1231" s="66"/>
    </row>
    <row r="1232" spans="12:13" ht="15" customHeight="1">
      <c r="L1232" s="14"/>
      <c r="M1232" s="66"/>
    </row>
    <row r="1233" spans="12:13" ht="15" customHeight="1">
      <c r="L1233" s="14"/>
      <c r="M1233" s="66"/>
    </row>
    <row r="1234" spans="12:13" ht="15" customHeight="1">
      <c r="L1234" s="14"/>
      <c r="M1234" s="66"/>
    </row>
    <row r="1235" spans="12:13" ht="15" customHeight="1">
      <c r="L1235" s="14"/>
      <c r="M1235" s="66"/>
    </row>
    <row r="1236" spans="12:13" ht="15" customHeight="1">
      <c r="L1236" s="14"/>
      <c r="M1236" s="66"/>
    </row>
    <row r="1237" spans="12:13" ht="15" customHeight="1">
      <c r="L1237" s="14"/>
      <c r="M1237" s="66"/>
    </row>
    <row r="1238" spans="12:13" ht="15" customHeight="1">
      <c r="L1238" s="14"/>
      <c r="M1238" s="66"/>
    </row>
    <row r="1239" spans="12:13" ht="15" customHeight="1">
      <c r="L1239" s="14"/>
      <c r="M1239" s="66"/>
    </row>
    <row r="1240" spans="12:13" ht="15" customHeight="1">
      <c r="L1240" s="14"/>
      <c r="M1240" s="66"/>
    </row>
    <row r="1241" spans="12:13" ht="15" customHeight="1">
      <c r="L1241" s="14"/>
      <c r="M1241" s="66"/>
    </row>
    <row r="1242" spans="12:13" ht="15" customHeight="1">
      <c r="L1242" s="14"/>
      <c r="M1242" s="66"/>
    </row>
    <row r="1243" spans="12:13" ht="15" customHeight="1">
      <c r="L1243" s="14"/>
      <c r="M1243" s="66"/>
    </row>
    <row r="1244" spans="12:13" ht="15" customHeight="1">
      <c r="L1244" s="14"/>
      <c r="M1244" s="66"/>
    </row>
    <row r="1245" spans="12:13" ht="15" customHeight="1">
      <c r="L1245" s="14"/>
      <c r="M1245" s="66"/>
    </row>
    <row r="1246" spans="12:13" ht="15" customHeight="1">
      <c r="L1246" s="14"/>
      <c r="M1246" s="66"/>
    </row>
    <row r="1247" spans="12:13" ht="15" customHeight="1">
      <c r="L1247" s="14"/>
      <c r="M1247" s="66"/>
    </row>
    <row r="1248" spans="12:13" ht="15" customHeight="1">
      <c r="L1248" s="14"/>
      <c r="M1248" s="66"/>
    </row>
    <row r="1249" spans="12:13" ht="15" customHeight="1">
      <c r="L1249" s="14"/>
      <c r="M1249" s="66"/>
    </row>
    <row r="1250" spans="12:13" ht="15" customHeight="1">
      <c r="L1250" s="14"/>
      <c r="M1250" s="66"/>
    </row>
    <row r="1251" spans="12:13" ht="15" customHeight="1">
      <c r="L1251" s="14"/>
      <c r="M1251" s="66"/>
    </row>
    <row r="1252" spans="12:13" ht="15" customHeight="1">
      <c r="L1252" s="14"/>
      <c r="M1252" s="66"/>
    </row>
    <row r="1253" spans="12:13" ht="15" customHeight="1">
      <c r="L1253" s="14"/>
      <c r="M1253" s="66"/>
    </row>
    <row r="1254" spans="12:13" ht="15" customHeight="1">
      <c r="L1254" s="14"/>
      <c r="M1254" s="66"/>
    </row>
    <row r="1255" spans="12:13" ht="15" customHeight="1">
      <c r="L1255" s="14"/>
      <c r="M1255" s="66"/>
    </row>
    <row r="1256" spans="12:13" ht="15" customHeight="1">
      <c r="L1256" s="14"/>
      <c r="M1256" s="66"/>
    </row>
    <row r="1257" spans="12:13" ht="15" customHeight="1">
      <c r="L1257" s="14"/>
      <c r="M1257" s="66"/>
    </row>
    <row r="1258" spans="12:13" ht="15" customHeight="1">
      <c r="L1258" s="14"/>
      <c r="M1258" s="66"/>
    </row>
    <row r="1259" spans="12:13" ht="15" customHeight="1">
      <c r="L1259" s="14"/>
      <c r="M1259" s="66"/>
    </row>
    <row r="1260" spans="12:13" ht="15" customHeight="1">
      <c r="L1260" s="14"/>
      <c r="M1260" s="66"/>
    </row>
    <row r="1261" spans="12:13" ht="15" customHeight="1">
      <c r="L1261" s="14"/>
      <c r="M1261" s="66"/>
    </row>
    <row r="1262" spans="12:13" ht="15" customHeight="1">
      <c r="L1262" s="14"/>
      <c r="M1262" s="66"/>
    </row>
    <row r="1263" spans="12:13" ht="15" customHeight="1">
      <c r="L1263" s="14"/>
      <c r="M1263" s="66"/>
    </row>
    <row r="1264" spans="12:13" ht="15" customHeight="1">
      <c r="L1264" s="14"/>
      <c r="M1264" s="66"/>
    </row>
    <row r="1265" spans="12:13" ht="15" customHeight="1">
      <c r="L1265" s="14"/>
      <c r="M1265" s="66"/>
    </row>
  </sheetData>
  <autoFilter ref="Q5:R345" xr:uid="{00000000-0009-0000-0000-000000000000}"/>
  <mergeCells count="53">
    <mergeCell ref="C3:C5"/>
    <mergeCell ref="B3:B5"/>
    <mergeCell ref="AT4:AT5"/>
    <mergeCell ref="AR4:AR5"/>
    <mergeCell ref="AN4:AQ4"/>
    <mergeCell ref="AL4:AL5"/>
    <mergeCell ref="H4:H5"/>
    <mergeCell ref="L4:L5"/>
    <mergeCell ref="N4:N5"/>
    <mergeCell ref="P4:P5"/>
    <mergeCell ref="E3:E5"/>
    <mergeCell ref="D3:D5"/>
    <mergeCell ref="V4:AC4"/>
    <mergeCell ref="F3:O3"/>
    <mergeCell ref="F4:F5"/>
    <mergeCell ref="J4:J5"/>
    <mergeCell ref="R4:R5"/>
    <mergeCell ref="BX3:BX5"/>
    <mergeCell ref="BL4:BL5"/>
    <mergeCell ref="T4:T5"/>
    <mergeCell ref="BR3:BT3"/>
    <mergeCell ref="AU4:AU5"/>
    <mergeCell ref="AW4:AW5"/>
    <mergeCell ref="BV3:BW3"/>
    <mergeCell ref="AY4:AY5"/>
    <mergeCell ref="BP4:BP5"/>
    <mergeCell ref="BR4:BR5"/>
    <mergeCell ref="AV4:AV5"/>
    <mergeCell ref="AD4:AK4"/>
    <mergeCell ref="BT4:BT5"/>
    <mergeCell ref="BN4:BN5"/>
    <mergeCell ref="BV4:BV5"/>
    <mergeCell ref="AX4:AX5"/>
    <mergeCell ref="BJ4:BJ5"/>
    <mergeCell ref="BB4:BB5"/>
    <mergeCell ref="BA4:BA5"/>
    <mergeCell ref="AZ4:AZ5"/>
    <mergeCell ref="B1:D1"/>
    <mergeCell ref="BY3:BY5"/>
    <mergeCell ref="BR2:BS2"/>
    <mergeCell ref="AT2:BC2"/>
    <mergeCell ref="AR3:BC3"/>
    <mergeCell ref="BD3:BO3"/>
    <mergeCell ref="BP3:BQ3"/>
    <mergeCell ref="BD4:BD5"/>
    <mergeCell ref="BF4:BF5"/>
    <mergeCell ref="BH4:BH5"/>
    <mergeCell ref="G2:J2"/>
    <mergeCell ref="P2:AN2"/>
    <mergeCell ref="P3:S3"/>
    <mergeCell ref="T3:U3"/>
    <mergeCell ref="V3:AQ3"/>
    <mergeCell ref="BD2:BP2"/>
  </mergeCells>
  <conditionalFormatting sqref="BY17">
    <cfRule type="cellIs" dxfId="0" priority="1" stopIfTrue="1" operator="equal">
      <formula>$AR$13="Bajo"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scale="10" fitToHeight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39"/>
  <sheetViews>
    <sheetView tabSelected="1" zoomScaleNormal="100" workbookViewId="0">
      <selection activeCell="K15" sqref="K15"/>
    </sheetView>
  </sheetViews>
  <sheetFormatPr defaultColWidth="11" defaultRowHeight="12"/>
  <cols>
    <col min="1" max="1" width="23.125" style="95" customWidth="1"/>
    <col min="2" max="2" width="3.875" style="94" customWidth="1"/>
    <col min="3" max="3" width="25.5" style="95" customWidth="1"/>
    <col min="4" max="4" width="31.875" style="95" customWidth="1"/>
    <col min="5" max="5" width="9.5" style="94" customWidth="1"/>
    <col min="6" max="6" width="10.5" style="94" customWidth="1"/>
    <col min="7" max="7" width="35.875" style="96" customWidth="1"/>
    <col min="8" max="16384" width="11" style="97"/>
  </cols>
  <sheetData>
    <row r="1" spans="1:7" ht="21">
      <c r="A1" s="93" t="s">
        <v>408</v>
      </c>
    </row>
    <row r="2" spans="1:7" ht="7.5" customHeight="1"/>
    <row r="3" spans="1:7" s="101" customFormat="1" ht="29.1" customHeight="1">
      <c r="A3" s="107" t="s">
        <v>409</v>
      </c>
      <c r="B3" s="107" t="s">
        <v>410</v>
      </c>
      <c r="C3" s="155" t="s">
        <v>411</v>
      </c>
      <c r="D3" s="155"/>
      <c r="E3" s="108" t="s">
        <v>412</v>
      </c>
      <c r="F3" s="109" t="s">
        <v>413</v>
      </c>
      <c r="G3" s="109" t="s">
        <v>414</v>
      </c>
    </row>
    <row r="4" spans="1:7" ht="15" customHeight="1">
      <c r="A4" s="151" t="s">
        <v>5</v>
      </c>
      <c r="B4" s="98">
        <v>1</v>
      </c>
      <c r="C4" s="152" t="s">
        <v>16</v>
      </c>
      <c r="D4" s="152"/>
      <c r="E4" s="99">
        <v>1</v>
      </c>
      <c r="F4" s="99"/>
      <c r="G4" s="100" t="s">
        <v>415</v>
      </c>
    </row>
    <row r="5" spans="1:7">
      <c r="A5" s="151"/>
      <c r="B5" s="98">
        <v>2</v>
      </c>
      <c r="C5" s="152" t="s">
        <v>17</v>
      </c>
      <c r="D5" s="152"/>
      <c r="E5" s="99">
        <v>1</v>
      </c>
      <c r="F5" s="99"/>
      <c r="G5" s="100" t="s">
        <v>415</v>
      </c>
    </row>
    <row r="6" spans="1:7" ht="15" customHeight="1">
      <c r="A6" s="151"/>
      <c r="B6" s="98">
        <v>3</v>
      </c>
      <c r="C6" s="152" t="s">
        <v>416</v>
      </c>
      <c r="D6" s="152"/>
      <c r="E6" s="99">
        <v>1</v>
      </c>
      <c r="F6" s="99"/>
      <c r="G6" s="100" t="s">
        <v>417</v>
      </c>
    </row>
    <row r="7" spans="1:7" ht="15" customHeight="1">
      <c r="A7" s="151"/>
      <c r="B7" s="98">
        <v>4</v>
      </c>
      <c r="C7" s="152" t="s">
        <v>19</v>
      </c>
      <c r="D7" s="152"/>
      <c r="E7" s="99">
        <v>1</v>
      </c>
      <c r="F7" s="99"/>
      <c r="G7" s="100" t="s">
        <v>418</v>
      </c>
    </row>
    <row r="8" spans="1:7" ht="24">
      <c r="A8" s="151"/>
      <c r="B8" s="98">
        <v>5</v>
      </c>
      <c r="C8" s="152" t="s">
        <v>20</v>
      </c>
      <c r="D8" s="152"/>
      <c r="E8" s="99">
        <v>1</v>
      </c>
      <c r="F8" s="110">
        <f>SUM(E4:E8)</f>
        <v>5</v>
      </c>
      <c r="G8" s="100" t="s">
        <v>419</v>
      </c>
    </row>
    <row r="9" spans="1:7" ht="40.5" customHeight="1">
      <c r="A9" s="151" t="s">
        <v>6</v>
      </c>
      <c r="B9" s="98">
        <v>6</v>
      </c>
      <c r="C9" s="152" t="s">
        <v>21</v>
      </c>
      <c r="D9" s="152"/>
      <c r="E9" s="99">
        <v>1</v>
      </c>
      <c r="F9" s="99"/>
      <c r="G9" s="100" t="s">
        <v>420</v>
      </c>
    </row>
    <row r="10" spans="1:7" ht="38.25" customHeight="1">
      <c r="A10" s="151"/>
      <c r="B10" s="98">
        <v>7</v>
      </c>
      <c r="C10" s="152" t="s">
        <v>421</v>
      </c>
      <c r="D10" s="152"/>
      <c r="E10" s="99">
        <v>1</v>
      </c>
      <c r="F10" s="110">
        <f>SUM(E9:E10)</f>
        <v>2</v>
      </c>
      <c r="G10" s="100" t="s">
        <v>422</v>
      </c>
    </row>
    <row r="11" spans="1:7" ht="33" customHeight="1">
      <c r="A11" s="124" t="s">
        <v>7</v>
      </c>
      <c r="B11" s="98">
        <v>8</v>
      </c>
      <c r="C11" s="152" t="s">
        <v>23</v>
      </c>
      <c r="D11" s="152"/>
      <c r="E11" s="99">
        <v>1</v>
      </c>
      <c r="F11" s="110">
        <f>+E11</f>
        <v>1</v>
      </c>
      <c r="G11" s="100" t="s">
        <v>423</v>
      </c>
    </row>
    <row r="12" spans="1:7" ht="48">
      <c r="A12" s="151" t="s">
        <v>8</v>
      </c>
      <c r="B12" s="98">
        <v>9</v>
      </c>
      <c r="C12" s="150" t="s">
        <v>24</v>
      </c>
      <c r="D12" s="106" t="s">
        <v>424</v>
      </c>
      <c r="E12" s="99">
        <v>1</v>
      </c>
      <c r="F12" s="99"/>
      <c r="G12" s="100" t="s">
        <v>425</v>
      </c>
    </row>
    <row r="13" spans="1:7" ht="36">
      <c r="A13" s="151"/>
      <c r="B13" s="98">
        <v>10</v>
      </c>
      <c r="C13" s="150"/>
      <c r="D13" s="106" t="s">
        <v>426</v>
      </c>
      <c r="E13" s="99">
        <v>1</v>
      </c>
      <c r="F13" s="99"/>
      <c r="G13" s="100" t="s">
        <v>427</v>
      </c>
    </row>
    <row r="14" spans="1:7" ht="48">
      <c r="A14" s="151"/>
      <c r="B14" s="98">
        <v>11</v>
      </c>
      <c r="C14" s="150"/>
      <c r="D14" s="106" t="s">
        <v>428</v>
      </c>
      <c r="E14" s="99">
        <v>1</v>
      </c>
      <c r="F14" s="99"/>
      <c r="G14" s="100" t="s">
        <v>429</v>
      </c>
    </row>
    <row r="15" spans="1:7" ht="48">
      <c r="A15" s="151"/>
      <c r="B15" s="98">
        <v>12</v>
      </c>
      <c r="C15" s="150"/>
      <c r="D15" s="106" t="s">
        <v>430</v>
      </c>
      <c r="E15" s="99">
        <v>1</v>
      </c>
      <c r="F15" s="99"/>
      <c r="G15" s="100" t="s">
        <v>431</v>
      </c>
    </row>
    <row r="16" spans="1:7" ht="52.5" customHeight="1">
      <c r="A16" s="151"/>
      <c r="B16" s="98">
        <v>13</v>
      </c>
      <c r="C16" s="150" t="s">
        <v>432</v>
      </c>
      <c r="D16" s="106" t="s">
        <v>433</v>
      </c>
      <c r="E16" s="99">
        <v>1</v>
      </c>
      <c r="F16" s="99"/>
      <c r="G16" s="100" t="s">
        <v>434</v>
      </c>
    </row>
    <row r="17" spans="1:7" ht="36">
      <c r="A17" s="151"/>
      <c r="B17" s="98">
        <v>14</v>
      </c>
      <c r="C17" s="150"/>
      <c r="D17" s="106" t="s">
        <v>435</v>
      </c>
      <c r="E17" s="99">
        <v>1</v>
      </c>
      <c r="F17" s="99"/>
      <c r="G17" s="100" t="s">
        <v>436</v>
      </c>
    </row>
    <row r="18" spans="1:7" ht="48">
      <c r="A18" s="151"/>
      <c r="B18" s="98">
        <v>15</v>
      </c>
      <c r="C18" s="150"/>
      <c r="D18" s="106" t="s">
        <v>437</v>
      </c>
      <c r="E18" s="99">
        <v>1</v>
      </c>
      <c r="F18" s="99"/>
      <c r="G18" s="100" t="s">
        <v>438</v>
      </c>
    </row>
    <row r="19" spans="1:7" ht="48">
      <c r="A19" s="151"/>
      <c r="B19" s="98">
        <v>16</v>
      </c>
      <c r="C19" s="150"/>
      <c r="D19" s="106" t="s">
        <v>439</v>
      </c>
      <c r="E19" s="99">
        <v>1</v>
      </c>
      <c r="F19" s="99"/>
      <c r="G19" s="100" t="s">
        <v>440</v>
      </c>
    </row>
    <row r="20" spans="1:7" ht="36" customHeight="1">
      <c r="A20" s="151"/>
      <c r="B20" s="98">
        <v>17</v>
      </c>
      <c r="C20" s="152" t="s">
        <v>26</v>
      </c>
      <c r="D20" s="152"/>
      <c r="E20" s="99">
        <v>1</v>
      </c>
      <c r="F20" s="99"/>
      <c r="G20" s="100" t="s">
        <v>441</v>
      </c>
    </row>
    <row r="21" spans="1:7" ht="60">
      <c r="A21" s="151"/>
      <c r="B21" s="98">
        <v>18</v>
      </c>
      <c r="C21" s="152" t="s">
        <v>52</v>
      </c>
      <c r="D21" s="152"/>
      <c r="E21" s="99">
        <v>1</v>
      </c>
      <c r="F21" s="99"/>
      <c r="G21" s="100" t="s">
        <v>442</v>
      </c>
    </row>
    <row r="22" spans="1:7" ht="60">
      <c r="A22" s="151"/>
      <c r="B22" s="98">
        <v>19</v>
      </c>
      <c r="C22" s="152" t="s">
        <v>53</v>
      </c>
      <c r="D22" s="152"/>
      <c r="E22" s="99">
        <v>1</v>
      </c>
      <c r="F22" s="110">
        <f>SUM(E12:E22)</f>
        <v>11</v>
      </c>
      <c r="G22" s="100" t="s">
        <v>443</v>
      </c>
    </row>
    <row r="23" spans="1:7" ht="34.5" customHeight="1">
      <c r="A23" s="151" t="s">
        <v>9</v>
      </c>
      <c r="B23" s="98">
        <v>20</v>
      </c>
      <c r="C23" s="153" t="s">
        <v>28</v>
      </c>
      <c r="D23" s="153"/>
      <c r="E23" s="99">
        <v>1</v>
      </c>
      <c r="F23" s="99"/>
      <c r="G23" s="100" t="s">
        <v>444</v>
      </c>
    </row>
    <row r="24" spans="1:7" ht="29.1" customHeight="1">
      <c r="A24" s="151"/>
      <c r="B24" s="98">
        <v>21</v>
      </c>
      <c r="C24" s="153" t="s">
        <v>445</v>
      </c>
      <c r="D24" s="153"/>
      <c r="E24" s="99">
        <v>1</v>
      </c>
      <c r="F24" s="99"/>
      <c r="G24" s="100" t="s">
        <v>446</v>
      </c>
    </row>
    <row r="25" spans="1:7" ht="24">
      <c r="A25" s="151"/>
      <c r="B25" s="98">
        <v>22</v>
      </c>
      <c r="C25" s="153" t="s">
        <v>447</v>
      </c>
      <c r="D25" s="153"/>
      <c r="E25" s="99">
        <v>1</v>
      </c>
      <c r="F25" s="99"/>
      <c r="G25" s="100" t="s">
        <v>448</v>
      </c>
    </row>
    <row r="26" spans="1:7" ht="28.5" customHeight="1">
      <c r="A26" s="151"/>
      <c r="B26" s="98">
        <v>23</v>
      </c>
      <c r="C26" s="153" t="s">
        <v>449</v>
      </c>
      <c r="D26" s="153"/>
      <c r="E26" s="99">
        <v>1</v>
      </c>
      <c r="F26" s="99"/>
      <c r="G26" s="100" t="s">
        <v>450</v>
      </c>
    </row>
    <row r="27" spans="1:7" ht="24">
      <c r="A27" s="151"/>
      <c r="B27" s="98">
        <v>24</v>
      </c>
      <c r="C27" s="153" t="s">
        <v>451</v>
      </c>
      <c r="D27" s="153"/>
      <c r="E27" s="99">
        <v>1</v>
      </c>
      <c r="F27" s="99"/>
      <c r="G27" s="100" t="s">
        <v>452</v>
      </c>
    </row>
    <row r="28" spans="1:7" ht="27.75" customHeight="1">
      <c r="A28" s="151"/>
      <c r="B28" s="98">
        <v>25</v>
      </c>
      <c r="C28" s="153" t="s">
        <v>453</v>
      </c>
      <c r="D28" s="153"/>
      <c r="E28" s="99">
        <v>1</v>
      </c>
      <c r="F28" s="99">
        <f>SUM(E23:E28)</f>
        <v>6</v>
      </c>
      <c r="G28" s="100" t="s">
        <v>454</v>
      </c>
    </row>
    <row r="29" spans="1:7" ht="26.45" customHeight="1">
      <c r="A29" s="151" t="s">
        <v>455</v>
      </c>
      <c r="B29" s="98">
        <v>26</v>
      </c>
      <c r="C29" s="152" t="s">
        <v>456</v>
      </c>
      <c r="D29" s="152"/>
      <c r="E29" s="99">
        <v>1</v>
      </c>
      <c r="F29" s="99"/>
      <c r="G29" s="100" t="s">
        <v>457</v>
      </c>
    </row>
    <row r="30" spans="1:7" ht="30.6" customHeight="1">
      <c r="A30" s="151"/>
      <c r="B30" s="98">
        <v>27</v>
      </c>
      <c r="C30" s="152" t="s">
        <v>458</v>
      </c>
      <c r="D30" s="152"/>
      <c r="E30" s="99">
        <v>1</v>
      </c>
      <c r="F30" s="99"/>
      <c r="G30" s="100" t="s">
        <v>459</v>
      </c>
    </row>
    <row r="31" spans="1:7" ht="47.45" customHeight="1">
      <c r="A31" s="151"/>
      <c r="B31" s="98">
        <v>28</v>
      </c>
      <c r="C31" s="152" t="s">
        <v>460</v>
      </c>
      <c r="D31" s="152"/>
      <c r="E31" s="99">
        <v>1</v>
      </c>
      <c r="F31" s="99"/>
      <c r="G31" s="100" t="s">
        <v>461</v>
      </c>
    </row>
    <row r="32" spans="1:7" ht="30.75" customHeight="1">
      <c r="A32" s="151"/>
      <c r="B32" s="98">
        <v>29</v>
      </c>
      <c r="C32" s="152" t="s">
        <v>462</v>
      </c>
      <c r="D32" s="152"/>
      <c r="E32" s="99">
        <v>1</v>
      </c>
      <c r="F32" s="99"/>
      <c r="G32" s="100" t="s">
        <v>461</v>
      </c>
    </row>
    <row r="33" spans="1:7" ht="40.5" customHeight="1">
      <c r="A33" s="151"/>
      <c r="B33" s="98">
        <v>30</v>
      </c>
      <c r="C33" s="152" t="s">
        <v>463</v>
      </c>
      <c r="D33" s="152"/>
      <c r="E33" s="99">
        <v>1</v>
      </c>
      <c r="F33" s="99"/>
      <c r="G33" s="100" t="s">
        <v>464</v>
      </c>
    </row>
    <row r="34" spans="1:7" ht="24" customHeight="1">
      <c r="A34" s="151"/>
      <c r="B34" s="98">
        <v>31</v>
      </c>
      <c r="C34" s="152" t="s">
        <v>465</v>
      </c>
      <c r="D34" s="152"/>
      <c r="E34" s="99">
        <v>1</v>
      </c>
      <c r="F34" s="110">
        <f>SUM(E29:E34)</f>
        <v>6</v>
      </c>
      <c r="G34" s="100" t="s">
        <v>466</v>
      </c>
    </row>
    <row r="35" spans="1:7" ht="30.75" customHeight="1">
      <c r="A35" s="124" t="s">
        <v>11</v>
      </c>
      <c r="B35" s="98">
        <v>32</v>
      </c>
      <c r="C35" s="152" t="s">
        <v>467</v>
      </c>
      <c r="D35" s="152"/>
      <c r="E35" s="99">
        <v>1</v>
      </c>
      <c r="F35" s="110">
        <f>SUM(E35)</f>
        <v>1</v>
      </c>
      <c r="G35" s="100" t="s">
        <v>468</v>
      </c>
    </row>
    <row r="36" spans="1:7" ht="15" customHeight="1">
      <c r="A36" s="151" t="s">
        <v>12</v>
      </c>
      <c r="B36" s="98">
        <v>33</v>
      </c>
      <c r="C36" s="152" t="s">
        <v>469</v>
      </c>
      <c r="D36" s="152"/>
      <c r="E36" s="99">
        <v>1</v>
      </c>
      <c r="F36" s="99"/>
      <c r="G36" s="100" t="s">
        <v>470</v>
      </c>
    </row>
    <row r="37" spans="1:7" ht="15" customHeight="1">
      <c r="A37" s="151"/>
      <c r="B37" s="98">
        <v>34</v>
      </c>
      <c r="C37" s="152" t="s">
        <v>471</v>
      </c>
      <c r="D37" s="152"/>
      <c r="E37" s="99">
        <v>1</v>
      </c>
      <c r="F37" s="99">
        <f>SUM(E36:E37)</f>
        <v>2</v>
      </c>
      <c r="G37" s="100" t="s">
        <v>470</v>
      </c>
    </row>
    <row r="38" spans="1:7" ht="23.25" customHeight="1">
      <c r="A38" s="124" t="s">
        <v>472</v>
      </c>
      <c r="B38" s="98">
        <v>35</v>
      </c>
      <c r="C38" s="152" t="s">
        <v>473</v>
      </c>
      <c r="D38" s="152"/>
      <c r="E38" s="99">
        <v>1</v>
      </c>
      <c r="F38" s="110">
        <v>1</v>
      </c>
      <c r="G38" s="100" t="s">
        <v>474</v>
      </c>
    </row>
    <row r="39" spans="1:7" ht="19.5" customHeight="1">
      <c r="A39" s="111"/>
      <c r="B39" s="99"/>
      <c r="C39" s="154"/>
      <c r="D39" s="154"/>
      <c r="E39" s="110">
        <f>SUM(E4:E38)</f>
        <v>35</v>
      </c>
      <c r="F39" s="110">
        <f>SUM(F8,F10,F11,F22,F28,F34,F35,F36,F37,F38)</f>
        <v>35</v>
      </c>
      <c r="G39" s="112"/>
    </row>
  </sheetData>
  <mergeCells count="37">
    <mergeCell ref="C3:D3"/>
    <mergeCell ref="C35:D35"/>
    <mergeCell ref="C36:D36"/>
    <mergeCell ref="C37:D37"/>
    <mergeCell ref="C38:D38"/>
    <mergeCell ref="C30:D30"/>
    <mergeCell ref="C31:D31"/>
    <mergeCell ref="C32:D32"/>
    <mergeCell ref="C33:D33"/>
    <mergeCell ref="C29:D29"/>
    <mergeCell ref="C21:D21"/>
    <mergeCell ref="C22:D22"/>
    <mergeCell ref="C23:D23"/>
    <mergeCell ref="C39:D39"/>
    <mergeCell ref="C24:D24"/>
    <mergeCell ref="A36:A37"/>
    <mergeCell ref="A9:A10"/>
    <mergeCell ref="C9:D9"/>
    <mergeCell ref="C11:D11"/>
    <mergeCell ref="C10:D10"/>
    <mergeCell ref="A29:A34"/>
    <mergeCell ref="A23:A28"/>
    <mergeCell ref="A12:A22"/>
    <mergeCell ref="C20:D20"/>
    <mergeCell ref="C34:D34"/>
    <mergeCell ref="C25:D25"/>
    <mergeCell ref="C26:D26"/>
    <mergeCell ref="C16:C19"/>
    <mergeCell ref="C27:D27"/>
    <mergeCell ref="C28:D28"/>
    <mergeCell ref="C12:C15"/>
    <mergeCell ref="A4:A8"/>
    <mergeCell ref="C8:D8"/>
    <mergeCell ref="C4:D4"/>
    <mergeCell ref="C5:D5"/>
    <mergeCell ref="C6:D6"/>
    <mergeCell ref="C7:D7"/>
  </mergeCells>
  <phoneticPr fontId="3" type="noConversion"/>
  <pageMargins left="0.7" right="0.7" top="0.75" bottom="0.75" header="0.3" footer="0.3"/>
  <pageSetup orientation="portrait" r:id="rId1"/>
  <ignoredErrors>
    <ignoredError sqref="F22 F28 F34 F37 F10 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Leonel Rodas Rodas</dc:creator>
  <cp:keywords/>
  <dc:description/>
  <cp:lastModifiedBy>X</cp:lastModifiedBy>
  <cp:revision/>
  <dcterms:created xsi:type="dcterms:W3CDTF">2019-01-28T22:31:43Z</dcterms:created>
  <dcterms:modified xsi:type="dcterms:W3CDTF">2023-03-08T21:55:11Z</dcterms:modified>
  <cp:category/>
  <cp:contentStatus/>
</cp:coreProperties>
</file>